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11A305C2-2A79-3245-A1B5-973339C8C2A0}" xr6:coauthVersionLast="36" xr6:coauthVersionMax="36" xr10:uidLastSave="{00000000-0000-0000-0000-000000000000}"/>
  <bookViews>
    <workbookView xWindow="0" yWindow="460" windowWidth="28220" windowHeight="14520" tabRatio="500" activeTab="1" xr2:uid="{00000000-000D-0000-FFFF-FFFF00000000}"/>
  </bookViews>
  <sheets>
    <sheet name="Question 1" sheetId="1" r:id="rId1"/>
    <sheet name="Question 2" sheetId="2" r:id="rId2"/>
  </sheets>
  <definedNames>
    <definedName name="loan">'Question 2'!$F$1</definedName>
    <definedName name="payment">'Question 2'!$F$3</definedName>
    <definedName name="rate">'Question 2'!$F$2</definedName>
    <definedName name="solver_adj" localSheetId="0" hidden="1">'Question 1'!$F$3</definedName>
    <definedName name="solver_adj" localSheetId="1" hidden="1">'Question 2'!$F$1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itr" localSheetId="0" hidden="1">2147483647</definedName>
    <definedName name="solver_itr" localSheetId="1" hidden="1">2147483647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opt" localSheetId="0" hidden="1">'Question 1'!$B$62</definedName>
    <definedName name="solver_opt" localSheetId="1" hidden="1">'Question 2'!$B$62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2" l="1"/>
  <c r="J3" i="2"/>
  <c r="I6" i="1"/>
  <c r="G6" i="1"/>
  <c r="B2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A4" i="2"/>
  <c r="A5" i="2"/>
  <c r="A6" i="2" s="1"/>
  <c r="A7" i="2" s="1"/>
  <c r="A8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3" i="2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<sst xmlns="http://schemas.openxmlformats.org/spreadsheetml/2006/main" count="16" uniqueCount="12">
  <si>
    <t>Month</t>
  </si>
  <si>
    <t>Balance</t>
  </si>
  <si>
    <t>Loan</t>
  </si>
  <si>
    <t>rate</t>
  </si>
  <si>
    <t>payment</t>
  </si>
  <si>
    <t>Monthly Payment</t>
  </si>
  <si>
    <t>Rate</t>
  </si>
  <si>
    <t>Payment</t>
  </si>
  <si>
    <t>Total $ Paid</t>
  </si>
  <si>
    <t>Total Interest</t>
  </si>
  <si>
    <t>Total Paid</t>
  </si>
  <si>
    <t>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</si>
</sst>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\-&quot;$&quot;#,##0.00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workbookViewId="0">
      <pane ySplit="7" topLeftCell="A56" activePane="bottomLeft" state="frozen"/>
      <selection pane="bottomLeft" activeCell="H61" sqref="H61"/>
    </sheetView>
  </sheetViews>
  <sheetFormatPr baseColWidth="10" defaultRowHeight="16" x14ac:dyDescent="0.2"/>
  <cols>
    <col min="1" max="16384" width="10.83203125" style="1"/>
  </cols>
  <sheetData>
    <row r="1" spans="1:9" x14ac:dyDescent="0.2">
      <c r="A1" s="1" t="s">
        <v>0</v>
      </c>
      <c r="B1" s="1" t="s">
        <v>1</v>
      </c>
      <c r="E1" s="1" t="s">
        <v>2</v>
      </c>
      <c r="F1" s="1">
        <v>20000</v>
      </c>
    </row>
    <row r="2" spans="1:9" x14ac:dyDescent="0.2">
      <c r="A2" s="1">
        <v>0</v>
      </c>
      <c r="B2" s="1">
        <f>F1</f>
        <v>20000</v>
      </c>
      <c r="E2" s="1" t="s">
        <v>3</v>
      </c>
      <c r="F2" s="1">
        <v>6.5000000000000002E-2</v>
      </c>
      <c r="H2" s="4" t="s">
        <v>5</v>
      </c>
      <c r="I2" s="4"/>
    </row>
    <row r="3" spans="1:9" x14ac:dyDescent="0.2">
      <c r="A3" s="1">
        <f>A2+1</f>
        <v>1</v>
      </c>
      <c r="B3" s="1">
        <f>B2*(1+(F$2/12))-F$3</f>
        <v>19717.010368958763</v>
      </c>
      <c r="E3" s="1" t="s">
        <v>4</v>
      </c>
      <c r="F3" s="1">
        <v>391.32296437457029</v>
      </c>
      <c r="H3" s="3">
        <v>391.32</v>
      </c>
      <c r="I3" s="3"/>
    </row>
    <row r="4" spans="1:9" x14ac:dyDescent="0.2">
      <c r="A4" s="1">
        <f t="shared" ref="A4:A61" si="0">A3+1</f>
        <v>2</v>
      </c>
      <c r="B4" s="1">
        <f t="shared" ref="B4:B62" si="1">B3*(1+(F$2/12))-F$3</f>
        <v>19432.487877416053</v>
      </c>
    </row>
    <row r="5" spans="1:9" x14ac:dyDescent="0.2">
      <c r="A5" s="1">
        <f t="shared" si="0"/>
        <v>3</v>
      </c>
      <c r="B5" s="1">
        <f t="shared" si="1"/>
        <v>19146.424222377485</v>
      </c>
      <c r="G5" s="1" t="s">
        <v>8</v>
      </c>
      <c r="I5" s="1" t="s">
        <v>9</v>
      </c>
    </row>
    <row r="6" spans="1:9" x14ac:dyDescent="0.2">
      <c r="A6" s="1">
        <f t="shared" si="0"/>
        <v>4</v>
      </c>
      <c r="B6" s="1">
        <f t="shared" si="1"/>
        <v>18858.811055874128</v>
      </c>
      <c r="G6" s="1">
        <f>F3*60</f>
        <v>23479.377862474219</v>
      </c>
      <c r="I6" s="1">
        <f>G6-F1</f>
        <v>3479.377862474219</v>
      </c>
    </row>
    <row r="7" spans="1:9" x14ac:dyDescent="0.2">
      <c r="A7" s="1">
        <f t="shared" si="0"/>
        <v>5</v>
      </c>
      <c r="B7" s="1">
        <f t="shared" si="1"/>
        <v>18569.639984718877</v>
      </c>
    </row>
    <row r="8" spans="1:9" x14ac:dyDescent="0.2">
      <c r="A8" s="1">
        <f t="shared" si="0"/>
        <v>6</v>
      </c>
      <c r="B8" s="1">
        <f t="shared" si="1"/>
        <v>18278.902570261533</v>
      </c>
    </row>
    <row r="9" spans="1:9" x14ac:dyDescent="0.2">
      <c r="A9" s="1">
        <f t="shared" si="0"/>
        <v>7</v>
      </c>
      <c r="B9" s="1">
        <f t="shared" si="1"/>
        <v>17986.590328142545</v>
      </c>
    </row>
    <row r="10" spans="1:9" x14ac:dyDescent="0.2">
      <c r="A10" s="1">
        <f t="shared" si="0"/>
        <v>8</v>
      </c>
      <c r="B10" s="1">
        <f t="shared" si="1"/>
        <v>17692.694728045415</v>
      </c>
    </row>
    <row r="11" spans="1:9" x14ac:dyDescent="0.2">
      <c r="A11" s="1">
        <f t="shared" si="0"/>
        <v>9</v>
      </c>
      <c r="B11" s="1">
        <f t="shared" si="1"/>
        <v>17397.207193447757</v>
      </c>
    </row>
    <row r="12" spans="1:9" x14ac:dyDescent="0.2">
      <c r="A12" s="1">
        <f t="shared" si="0"/>
        <v>10</v>
      </c>
      <c r="B12" s="1">
        <f t="shared" si="1"/>
        <v>17100.11910137103</v>
      </c>
    </row>
    <row r="13" spans="1:9" x14ac:dyDescent="0.2">
      <c r="A13" s="1">
        <f t="shared" si="0"/>
        <v>11</v>
      </c>
      <c r="B13" s="1">
        <f t="shared" si="1"/>
        <v>16801.421782128888</v>
      </c>
    </row>
    <row r="14" spans="1:9" x14ac:dyDescent="0.2">
      <c r="A14" s="1">
        <f t="shared" si="0"/>
        <v>12</v>
      </c>
      <c r="B14" s="1">
        <f t="shared" si="1"/>
        <v>16501.106519074183</v>
      </c>
    </row>
    <row r="15" spans="1:9" x14ac:dyDescent="0.2">
      <c r="A15" s="1">
        <f t="shared" si="0"/>
        <v>13</v>
      </c>
      <c r="B15" s="1">
        <f t="shared" si="1"/>
        <v>16199.164548344595</v>
      </c>
    </row>
    <row r="16" spans="1:9" x14ac:dyDescent="0.2">
      <c r="A16" s="1">
        <f t="shared" si="0"/>
        <v>14</v>
      </c>
      <c r="B16" s="1">
        <f t="shared" si="1"/>
        <v>15895.58705860689</v>
      </c>
    </row>
    <row r="17" spans="1:2" x14ac:dyDescent="0.2">
      <c r="A17" s="1">
        <f t="shared" si="0"/>
        <v>15</v>
      </c>
      <c r="B17" s="1">
        <f t="shared" si="1"/>
        <v>15590.365190799774</v>
      </c>
    </row>
    <row r="18" spans="1:2" x14ac:dyDescent="0.2">
      <c r="A18" s="1">
        <f t="shared" si="0"/>
        <v>16</v>
      </c>
      <c r="B18" s="1">
        <f t="shared" si="1"/>
        <v>15283.490037875368</v>
      </c>
    </row>
    <row r="19" spans="1:2" x14ac:dyDescent="0.2">
      <c r="A19" s="1">
        <f t="shared" si="0"/>
        <v>17</v>
      </c>
      <c r="B19" s="1">
        <f t="shared" si="1"/>
        <v>14974.952644539288</v>
      </c>
    </row>
    <row r="20" spans="1:2" x14ac:dyDescent="0.2">
      <c r="A20" s="1">
        <f t="shared" si="0"/>
        <v>18</v>
      </c>
      <c r="B20" s="1">
        <f t="shared" si="1"/>
        <v>14664.744006989304</v>
      </c>
    </row>
    <row r="21" spans="1:2" x14ac:dyDescent="0.2">
      <c r="A21" s="1">
        <f t="shared" si="0"/>
        <v>19</v>
      </c>
      <c r="B21" s="1">
        <f t="shared" si="1"/>
        <v>14352.855072652592</v>
      </c>
    </row>
    <row r="22" spans="1:2" x14ac:dyDescent="0.2">
      <c r="A22" s="1">
        <f t="shared" si="0"/>
        <v>20</v>
      </c>
      <c r="B22" s="1">
        <f t="shared" si="1"/>
        <v>14039.276739921555</v>
      </c>
    </row>
    <row r="23" spans="1:2" x14ac:dyDescent="0.2">
      <c r="A23" s="1">
        <f t="shared" si="0"/>
        <v>21</v>
      </c>
      <c r="B23" s="1">
        <f t="shared" si="1"/>
        <v>13723.999857888226</v>
      </c>
    </row>
    <row r="24" spans="1:2" x14ac:dyDescent="0.2">
      <c r="A24" s="1">
        <f t="shared" si="0"/>
        <v>22</v>
      </c>
      <c r="B24" s="1">
        <f t="shared" si="1"/>
        <v>13407.015226077216</v>
      </c>
    </row>
    <row r="25" spans="1:2" x14ac:dyDescent="0.2">
      <c r="A25" s="1">
        <f t="shared" si="0"/>
        <v>23</v>
      </c>
      <c r="B25" s="1">
        <f t="shared" si="1"/>
        <v>13088.313594177229</v>
      </c>
    </row>
    <row r="26" spans="1:2" x14ac:dyDescent="0.2">
      <c r="A26" s="1">
        <f t="shared" si="0"/>
        <v>24</v>
      </c>
      <c r="B26" s="1">
        <f t="shared" si="1"/>
        <v>12767.885661771117</v>
      </c>
    </row>
    <row r="27" spans="1:2" x14ac:dyDescent="0.2">
      <c r="A27" s="1">
        <f t="shared" si="0"/>
        <v>25</v>
      </c>
      <c r="B27" s="1">
        <f t="shared" si="1"/>
        <v>12445.722078064473</v>
      </c>
    </row>
    <row r="28" spans="1:2" x14ac:dyDescent="0.2">
      <c r="A28" s="1">
        <f t="shared" si="0"/>
        <v>26</v>
      </c>
      <c r="B28" s="1">
        <f t="shared" si="1"/>
        <v>12121.81344161275</v>
      </c>
    </row>
    <row r="29" spans="1:2" x14ac:dyDescent="0.2">
      <c r="A29" s="1">
        <f t="shared" si="0"/>
        <v>27</v>
      </c>
      <c r="B29" s="1">
        <f t="shared" si="1"/>
        <v>11796.150300046915</v>
      </c>
    </row>
    <row r="30" spans="1:2" x14ac:dyDescent="0.2">
      <c r="A30" s="1">
        <f t="shared" si="0"/>
        <v>28</v>
      </c>
      <c r="B30" s="1">
        <f t="shared" si="1"/>
        <v>11468.723149797597</v>
      </c>
    </row>
    <row r="31" spans="1:2" x14ac:dyDescent="0.2">
      <c r="A31" s="1">
        <f t="shared" si="0"/>
        <v>29</v>
      </c>
      <c r="B31" s="1">
        <f t="shared" si="1"/>
        <v>11139.522435817762</v>
      </c>
    </row>
    <row r="32" spans="1:2" x14ac:dyDescent="0.2">
      <c r="A32" s="1">
        <f t="shared" si="0"/>
        <v>30</v>
      </c>
      <c r="B32" s="1">
        <f t="shared" si="1"/>
        <v>10808.538551303871</v>
      </c>
    </row>
    <row r="33" spans="1:2" x14ac:dyDescent="0.2">
      <c r="A33" s="1">
        <f t="shared" si="0"/>
        <v>31</v>
      </c>
      <c r="B33" s="1">
        <f t="shared" si="1"/>
        <v>10475.761837415528</v>
      </c>
    </row>
    <row r="34" spans="1:2" x14ac:dyDescent="0.2">
      <c r="A34" s="1">
        <f t="shared" si="0"/>
        <v>32</v>
      </c>
      <c r="B34" s="1">
        <f t="shared" si="1"/>
        <v>10141.182582993624</v>
      </c>
    </row>
    <row r="35" spans="1:2" x14ac:dyDescent="0.2">
      <c r="A35" s="1">
        <f t="shared" si="0"/>
        <v>33</v>
      </c>
      <c r="B35" s="1">
        <f t="shared" si="1"/>
        <v>9804.7910242769358</v>
      </c>
    </row>
    <row r="36" spans="1:2" x14ac:dyDescent="0.2">
      <c r="A36" s="1">
        <f t="shared" si="0"/>
        <v>34</v>
      </c>
      <c r="B36" s="1">
        <f t="shared" si="1"/>
        <v>9466.5773446171988</v>
      </c>
    </row>
    <row r="37" spans="1:2" x14ac:dyDescent="0.2">
      <c r="A37" s="1">
        <f t="shared" si="0"/>
        <v>35</v>
      </c>
      <c r="B37" s="1">
        <f t="shared" si="1"/>
        <v>9126.5316741926381</v>
      </c>
    </row>
    <row r="38" spans="1:2" x14ac:dyDescent="0.2">
      <c r="A38" s="1">
        <f t="shared" si="0"/>
        <v>36</v>
      </c>
      <c r="B38" s="1">
        <f t="shared" si="1"/>
        <v>8784.6440897199445</v>
      </c>
    </row>
    <row r="39" spans="1:2" x14ac:dyDescent="0.2">
      <c r="A39" s="1">
        <f t="shared" si="0"/>
        <v>37</v>
      </c>
      <c r="B39" s="1">
        <f t="shared" si="1"/>
        <v>8440.9046141646904</v>
      </c>
    </row>
    <row r="40" spans="1:2" x14ac:dyDescent="0.2">
      <c r="A40" s="1">
        <f t="shared" si="0"/>
        <v>38</v>
      </c>
      <c r="B40" s="1">
        <f t="shared" si="1"/>
        <v>8095.3032164501792</v>
      </c>
    </row>
    <row r="41" spans="1:2" x14ac:dyDescent="0.2">
      <c r="A41" s="1">
        <f t="shared" si="0"/>
        <v>39</v>
      </c>
      <c r="B41" s="1">
        <f t="shared" si="1"/>
        <v>7747.8298111647146</v>
      </c>
    </row>
    <row r="42" spans="1:2" x14ac:dyDescent="0.2">
      <c r="A42" s="1">
        <f t="shared" si="0"/>
        <v>40</v>
      </c>
      <c r="B42" s="1">
        <f t="shared" si="1"/>
        <v>7398.4742582672861</v>
      </c>
    </row>
    <row r="43" spans="1:2" x14ac:dyDescent="0.2">
      <c r="A43" s="1">
        <f t="shared" si="0"/>
        <v>41</v>
      </c>
      <c r="B43" s="1">
        <f t="shared" si="1"/>
        <v>7047.2263627916636</v>
      </c>
    </row>
    <row r="44" spans="1:2" x14ac:dyDescent="0.2">
      <c r="A44" s="1">
        <f t="shared" si="0"/>
        <v>42</v>
      </c>
      <c r="B44" s="1">
        <f t="shared" si="1"/>
        <v>6694.075874548882</v>
      </c>
    </row>
    <row r="45" spans="1:2" x14ac:dyDescent="0.2">
      <c r="A45" s="1">
        <f t="shared" si="0"/>
        <v>43</v>
      </c>
      <c r="B45" s="1">
        <f t="shared" si="1"/>
        <v>6339.0124878281185</v>
      </c>
    </row>
    <row r="46" spans="1:2" x14ac:dyDescent="0.2">
      <c r="A46" s="1">
        <f t="shared" si="0"/>
        <v>44</v>
      </c>
      <c r="B46" s="1">
        <f t="shared" si="1"/>
        <v>5982.0258410959505</v>
      </c>
    </row>
    <row r="47" spans="1:2" x14ac:dyDescent="0.2">
      <c r="A47" s="1">
        <f t="shared" si="0"/>
        <v>45</v>
      </c>
      <c r="B47" s="1">
        <f t="shared" si="1"/>
        <v>5623.1055166939832</v>
      </c>
    </row>
    <row r="48" spans="1:2" x14ac:dyDescent="0.2">
      <c r="A48" s="1">
        <f t="shared" si="0"/>
        <v>46</v>
      </c>
      <c r="B48" s="1">
        <f t="shared" si="1"/>
        <v>5262.2410405348392</v>
      </c>
    </row>
    <row r="49" spans="1:2" x14ac:dyDescent="0.2">
      <c r="A49" s="1">
        <f t="shared" si="0"/>
        <v>47</v>
      </c>
      <c r="B49" s="1">
        <f t="shared" si="1"/>
        <v>4899.4218817964993</v>
      </c>
    </row>
    <row r="50" spans="1:2" x14ac:dyDescent="0.2">
      <c r="A50" s="1">
        <f t="shared" si="0"/>
        <v>48</v>
      </c>
      <c r="B50" s="1">
        <f t="shared" si="1"/>
        <v>4534.6374526149939</v>
      </c>
    </row>
    <row r="51" spans="1:2" x14ac:dyDescent="0.2">
      <c r="A51" s="1">
        <f t="shared" si="0"/>
        <v>49</v>
      </c>
      <c r="B51" s="1">
        <f t="shared" si="1"/>
        <v>4167.8771077754218</v>
      </c>
    </row>
    <row r="52" spans="1:2" x14ac:dyDescent="0.2">
      <c r="A52" s="1">
        <f t="shared" si="0"/>
        <v>50</v>
      </c>
      <c r="B52" s="1">
        <f t="shared" si="1"/>
        <v>3799.1301444013011</v>
      </c>
    </row>
    <row r="53" spans="1:2" x14ac:dyDescent="0.2">
      <c r="A53" s="1">
        <f t="shared" si="0"/>
        <v>51</v>
      </c>
      <c r="B53" s="1">
        <f t="shared" si="1"/>
        <v>3428.3858016422378</v>
      </c>
    </row>
    <row r="54" spans="1:2" x14ac:dyDescent="0.2">
      <c r="A54" s="1">
        <f t="shared" si="0"/>
        <v>52</v>
      </c>
      <c r="B54" s="1">
        <f t="shared" si="1"/>
        <v>3055.6332603598962</v>
      </c>
    </row>
    <row r="55" spans="1:2" x14ac:dyDescent="0.2">
      <c r="A55" s="1">
        <f t="shared" si="0"/>
        <v>53</v>
      </c>
      <c r="B55" s="1">
        <f t="shared" si="1"/>
        <v>2680.861642812275</v>
      </c>
    </row>
    <row r="56" spans="1:2" x14ac:dyDescent="0.2">
      <c r="A56" s="1">
        <f t="shared" si="0"/>
        <v>54</v>
      </c>
      <c r="B56" s="1">
        <f t="shared" si="1"/>
        <v>2304.060012336271</v>
      </c>
    </row>
    <row r="57" spans="1:2" x14ac:dyDescent="0.2">
      <c r="A57" s="1">
        <f t="shared" si="0"/>
        <v>55</v>
      </c>
      <c r="B57" s="1">
        <f t="shared" si="1"/>
        <v>1925.2173730285222</v>
      </c>
    </row>
    <row r="58" spans="1:2" x14ac:dyDescent="0.2">
      <c r="A58" s="1">
        <f t="shared" si="0"/>
        <v>56</v>
      </c>
      <c r="B58" s="1">
        <f t="shared" si="1"/>
        <v>1544.3226694245229</v>
      </c>
    </row>
    <row r="59" spans="1:2" x14ac:dyDescent="0.2">
      <c r="A59" s="1">
        <f t="shared" si="0"/>
        <v>57</v>
      </c>
      <c r="B59" s="1">
        <f t="shared" si="1"/>
        <v>1161.3647861760021</v>
      </c>
    </row>
    <row r="60" spans="1:2" x14ac:dyDescent="0.2">
      <c r="A60" s="1">
        <f t="shared" si="0"/>
        <v>58</v>
      </c>
      <c r="B60" s="1">
        <f t="shared" si="1"/>
        <v>776.33254772655164</v>
      </c>
    </row>
    <row r="61" spans="1:2" x14ac:dyDescent="0.2">
      <c r="A61" s="1">
        <f t="shared" si="0"/>
        <v>59</v>
      </c>
      <c r="B61" s="1">
        <f t="shared" si="1"/>
        <v>389.21471798550016</v>
      </c>
    </row>
    <row r="62" spans="1:2" x14ac:dyDescent="0.2">
      <c r="A62" s="1">
        <f>A61+1</f>
        <v>60</v>
      </c>
      <c r="B62" s="1">
        <f t="shared" si="1"/>
        <v>1.7962520360015333E-11</v>
      </c>
    </row>
  </sheetData>
  <mergeCells count="2">
    <mergeCell ref="H3:I3"/>
    <mergeCell ref="H2:I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workbookViewId="0">
      <pane ySplit="7" topLeftCell="A51" activePane="bottomLeft" state="frozen"/>
      <selection pane="bottomLeft" activeCell="I64" sqref="I64"/>
    </sheetView>
  </sheetViews>
  <sheetFormatPr baseColWidth="10" defaultRowHeight="16" x14ac:dyDescent="0.2"/>
  <sheetData>
    <row r="1" spans="1:11" x14ac:dyDescent="0.2">
      <c r="A1" t="s">
        <v>0</v>
      </c>
      <c r="B1" t="s">
        <v>1</v>
      </c>
      <c r="E1" t="s">
        <v>2</v>
      </c>
      <c r="F1">
        <v>12777.169895958164</v>
      </c>
    </row>
    <row r="2" spans="1:11" x14ac:dyDescent="0.2">
      <c r="A2">
        <v>0</v>
      </c>
      <c r="B2">
        <f>loan</f>
        <v>12777.169895958164</v>
      </c>
      <c r="E2" t="s">
        <v>6</v>
      </c>
      <c r="F2">
        <v>6.5000000000000002E-2</v>
      </c>
      <c r="H2" s="2" t="s">
        <v>2</v>
      </c>
      <c r="J2" t="s">
        <v>10</v>
      </c>
      <c r="K2" t="s">
        <v>11</v>
      </c>
    </row>
    <row r="3" spans="1:11" x14ac:dyDescent="0.2">
      <c r="A3">
        <f>A2+1</f>
        <v>1</v>
      </c>
      <c r="B3">
        <f t="shared" ref="B3:B34" si="0">B2*(1+(rate/12))-payment</f>
        <v>12596.379566227937</v>
      </c>
      <c r="E3" t="s">
        <v>7</v>
      </c>
      <c r="F3">
        <v>250</v>
      </c>
      <c r="H3" s="2">
        <v>12777.17</v>
      </c>
      <c r="J3">
        <f>payment*60</f>
        <v>15000</v>
      </c>
      <c r="K3" s="5">
        <f>J3-loan</f>
        <v>2222.8301040418355</v>
      </c>
    </row>
    <row r="4" spans="1:11" x14ac:dyDescent="0.2">
      <c r="A4">
        <f t="shared" ref="A4:A62" si="1">A3+1</f>
        <v>2</v>
      </c>
      <c r="B4">
        <f t="shared" si="0"/>
        <v>12414.609955545006</v>
      </c>
    </row>
    <row r="5" spans="1:11" x14ac:dyDescent="0.2">
      <c r="A5">
        <f t="shared" si="1"/>
        <v>3</v>
      </c>
      <c r="B5">
        <f t="shared" si="0"/>
        <v>12231.855759470875</v>
      </c>
    </row>
    <row r="6" spans="1:11" x14ac:dyDescent="0.2">
      <c r="A6">
        <f t="shared" si="1"/>
        <v>4</v>
      </c>
      <c r="B6">
        <f t="shared" si="0"/>
        <v>12048.111644834675</v>
      </c>
    </row>
    <row r="7" spans="1:11" x14ac:dyDescent="0.2">
      <c r="A7">
        <f t="shared" si="1"/>
        <v>5</v>
      </c>
      <c r="B7">
        <f t="shared" si="0"/>
        <v>11863.372249577529</v>
      </c>
    </row>
    <row r="8" spans="1:11" x14ac:dyDescent="0.2">
      <c r="A8">
        <f t="shared" si="1"/>
        <v>6</v>
      </c>
      <c r="B8">
        <f t="shared" si="0"/>
        <v>11677.632182596073</v>
      </c>
    </row>
    <row r="9" spans="1:11" x14ac:dyDescent="0.2">
      <c r="A9">
        <f t="shared" si="1"/>
        <v>7</v>
      </c>
      <c r="B9">
        <f t="shared" si="0"/>
        <v>11490.886023585135</v>
      </c>
    </row>
    <row r="10" spans="1:11" x14ac:dyDescent="0.2">
      <c r="A10">
        <f t="shared" si="1"/>
        <v>8</v>
      </c>
      <c r="B10">
        <f t="shared" si="0"/>
        <v>11303.128322879555</v>
      </c>
    </row>
    <row r="11" spans="1:11" x14ac:dyDescent="0.2">
      <c r="A11">
        <f t="shared" si="1"/>
        <v>9</v>
      </c>
      <c r="B11">
        <f t="shared" si="0"/>
        <v>11114.353601295152</v>
      </c>
    </row>
    <row r="12" spans="1:11" x14ac:dyDescent="0.2">
      <c r="A12">
        <f t="shared" si="1"/>
        <v>10</v>
      </c>
      <c r="B12">
        <f t="shared" si="0"/>
        <v>10924.556349968834</v>
      </c>
    </row>
    <row r="13" spans="1:11" x14ac:dyDescent="0.2">
      <c r="A13">
        <f t="shared" si="1"/>
        <v>11</v>
      </c>
      <c r="B13">
        <f t="shared" si="0"/>
        <v>10733.731030197832</v>
      </c>
    </row>
    <row r="14" spans="1:11" x14ac:dyDescent="0.2">
      <c r="A14">
        <f t="shared" si="1"/>
        <v>12</v>
      </c>
      <c r="B14">
        <f t="shared" si="0"/>
        <v>10541.872073278069</v>
      </c>
    </row>
    <row r="15" spans="1:11" x14ac:dyDescent="0.2">
      <c r="A15">
        <f t="shared" si="1"/>
        <v>13</v>
      </c>
      <c r="B15">
        <f t="shared" si="0"/>
        <v>10348.973880341659</v>
      </c>
    </row>
    <row r="16" spans="1:11" x14ac:dyDescent="0.2">
      <c r="A16">
        <f t="shared" si="1"/>
        <v>14</v>
      </c>
      <c r="B16">
        <f t="shared" si="0"/>
        <v>10155.030822193508</v>
      </c>
    </row>
    <row r="17" spans="1:2" x14ac:dyDescent="0.2">
      <c r="A17">
        <f t="shared" si="1"/>
        <v>15</v>
      </c>
      <c r="B17">
        <f t="shared" si="0"/>
        <v>9960.0372391470555</v>
      </c>
    </row>
    <row r="18" spans="1:2" x14ac:dyDescent="0.2">
      <c r="A18">
        <f t="shared" si="1"/>
        <v>16</v>
      </c>
      <c r="B18">
        <f t="shared" si="0"/>
        <v>9763.9874408591022</v>
      </c>
    </row>
    <row r="19" spans="1:2" x14ac:dyDescent="0.2">
      <c r="A19">
        <f t="shared" si="1"/>
        <v>17</v>
      </c>
      <c r="B19">
        <f t="shared" si="0"/>
        <v>9566.8757061637552</v>
      </c>
    </row>
    <row r="20" spans="1:2" x14ac:dyDescent="0.2">
      <c r="A20">
        <f t="shared" si="1"/>
        <v>18</v>
      </c>
      <c r="B20">
        <f t="shared" si="0"/>
        <v>9368.6962829054755</v>
      </c>
    </row>
    <row r="21" spans="1:2" x14ac:dyDescent="0.2">
      <c r="A21">
        <f t="shared" si="1"/>
        <v>19</v>
      </c>
      <c r="B21">
        <f t="shared" si="0"/>
        <v>9169.4433877712127</v>
      </c>
    </row>
    <row r="22" spans="1:2" x14ac:dyDescent="0.2">
      <c r="A22">
        <f t="shared" si="1"/>
        <v>20</v>
      </c>
      <c r="B22">
        <f t="shared" si="0"/>
        <v>8969.111206121639</v>
      </c>
    </row>
    <row r="23" spans="1:2" x14ac:dyDescent="0.2">
      <c r="A23">
        <f t="shared" si="1"/>
        <v>21</v>
      </c>
      <c r="B23">
        <f t="shared" si="0"/>
        <v>8767.6938918214637</v>
      </c>
    </row>
    <row r="24" spans="1:2" x14ac:dyDescent="0.2">
      <c r="A24">
        <f t="shared" si="1"/>
        <v>22</v>
      </c>
      <c r="B24">
        <f t="shared" si="0"/>
        <v>8565.1855670688292</v>
      </c>
    </row>
    <row r="25" spans="1:2" x14ac:dyDescent="0.2">
      <c r="A25">
        <f t="shared" si="1"/>
        <v>23</v>
      </c>
      <c r="B25">
        <f t="shared" si="0"/>
        <v>8361.5803222237846</v>
      </c>
    </row>
    <row r="26" spans="1:2" x14ac:dyDescent="0.2">
      <c r="A26">
        <f t="shared" si="1"/>
        <v>24</v>
      </c>
      <c r="B26">
        <f t="shared" si="0"/>
        <v>8156.872215635829</v>
      </c>
    </row>
    <row r="27" spans="1:2" x14ac:dyDescent="0.2">
      <c r="A27">
        <f t="shared" si="1"/>
        <v>25</v>
      </c>
      <c r="B27">
        <f t="shared" si="0"/>
        <v>7951.0552734705234</v>
      </c>
    </row>
    <row r="28" spans="1:2" x14ac:dyDescent="0.2">
      <c r="A28">
        <f t="shared" si="1"/>
        <v>26</v>
      </c>
      <c r="B28">
        <f t="shared" si="0"/>
        <v>7744.1234895351554</v>
      </c>
    </row>
    <row r="29" spans="1:2" x14ac:dyDescent="0.2">
      <c r="A29">
        <f t="shared" si="1"/>
        <v>27</v>
      </c>
      <c r="B29">
        <f t="shared" si="0"/>
        <v>7536.0708251034703</v>
      </c>
    </row>
    <row r="30" spans="1:2" x14ac:dyDescent="0.2">
      <c r="A30">
        <f t="shared" si="1"/>
        <v>28</v>
      </c>
      <c r="B30">
        <f t="shared" si="0"/>
        <v>7326.8912087394474</v>
      </c>
    </row>
    <row r="31" spans="1:2" x14ac:dyDescent="0.2">
      <c r="A31">
        <f t="shared" si="1"/>
        <v>29</v>
      </c>
      <c r="B31">
        <f t="shared" si="0"/>
        <v>7116.5785361201188</v>
      </c>
    </row>
    <row r="32" spans="1:2" x14ac:dyDescent="0.2">
      <c r="A32">
        <f t="shared" si="1"/>
        <v>30</v>
      </c>
      <c r="B32">
        <f t="shared" si="0"/>
        <v>6905.1266698574354</v>
      </c>
    </row>
    <row r="33" spans="1:2" x14ac:dyDescent="0.2">
      <c r="A33">
        <f t="shared" si="1"/>
        <v>31</v>
      </c>
      <c r="B33">
        <f t="shared" si="0"/>
        <v>6692.5294393191625</v>
      </c>
    </row>
    <row r="34" spans="1:2" x14ac:dyDescent="0.2">
      <c r="A34">
        <f t="shared" si="1"/>
        <v>32</v>
      </c>
      <c r="B34">
        <f t="shared" si="0"/>
        <v>6478.7806404488074</v>
      </c>
    </row>
    <row r="35" spans="1:2" x14ac:dyDescent="0.2">
      <c r="A35">
        <f t="shared" si="1"/>
        <v>33</v>
      </c>
      <c r="B35">
        <f t="shared" ref="B35:B62" si="2">B34*(1+(rate/12))-payment</f>
        <v>6263.8740355845712</v>
      </c>
    </row>
    <row r="36" spans="1:2" x14ac:dyDescent="0.2">
      <c r="A36">
        <f t="shared" si="1"/>
        <v>34</v>
      </c>
      <c r="B36">
        <f t="shared" si="2"/>
        <v>6047.8033532773206</v>
      </c>
    </row>
    <row r="37" spans="1:2" x14ac:dyDescent="0.2">
      <c r="A37">
        <f t="shared" si="1"/>
        <v>35</v>
      </c>
      <c r="B37">
        <f t="shared" si="2"/>
        <v>5830.5622881075724</v>
      </c>
    </row>
    <row r="38" spans="1:2" x14ac:dyDescent="0.2">
      <c r="A38">
        <f t="shared" si="1"/>
        <v>36</v>
      </c>
      <c r="B38">
        <f t="shared" si="2"/>
        <v>5612.1445005014884</v>
      </c>
    </row>
    <row r="39" spans="1:2" x14ac:dyDescent="0.2">
      <c r="A39">
        <f t="shared" si="1"/>
        <v>37</v>
      </c>
      <c r="B39">
        <f t="shared" si="2"/>
        <v>5392.5436165458714</v>
      </c>
    </row>
    <row r="40" spans="1:2" x14ac:dyDescent="0.2">
      <c r="A40">
        <f t="shared" si="1"/>
        <v>38</v>
      </c>
      <c r="B40">
        <f t="shared" si="2"/>
        <v>5171.7532278021608</v>
      </c>
    </row>
    <row r="41" spans="1:2" x14ac:dyDescent="0.2">
      <c r="A41">
        <f t="shared" si="1"/>
        <v>39</v>
      </c>
      <c r="B41">
        <f t="shared" si="2"/>
        <v>4949.7668911194223</v>
      </c>
    </row>
    <row r="42" spans="1:2" x14ac:dyDescent="0.2">
      <c r="A42">
        <f t="shared" si="1"/>
        <v>40</v>
      </c>
      <c r="B42">
        <f t="shared" si="2"/>
        <v>4726.5781284463192</v>
      </c>
    </row>
    <row r="43" spans="1:2" x14ac:dyDescent="0.2">
      <c r="A43">
        <f t="shared" si="1"/>
        <v>41</v>
      </c>
      <c r="B43">
        <f t="shared" si="2"/>
        <v>4502.1804266420695</v>
      </c>
    </row>
    <row r="44" spans="1:2" x14ac:dyDescent="0.2">
      <c r="A44">
        <f t="shared" si="1"/>
        <v>42</v>
      </c>
      <c r="B44">
        <f t="shared" si="2"/>
        <v>4276.5672372863801</v>
      </c>
    </row>
    <row r="45" spans="1:2" x14ac:dyDescent="0.2">
      <c r="A45">
        <f t="shared" si="1"/>
        <v>43</v>
      </c>
      <c r="B45">
        <f t="shared" si="2"/>
        <v>4049.7319764883478</v>
      </c>
    </row>
    <row r="46" spans="1:2" x14ac:dyDescent="0.2">
      <c r="A46">
        <f t="shared" si="1"/>
        <v>44</v>
      </c>
      <c r="B46">
        <f t="shared" si="2"/>
        <v>3821.668024694326</v>
      </c>
    </row>
    <row r="47" spans="1:2" x14ac:dyDescent="0.2">
      <c r="A47">
        <f t="shared" si="1"/>
        <v>45</v>
      </c>
      <c r="B47">
        <f t="shared" si="2"/>
        <v>3592.3687264947534</v>
      </c>
    </row>
    <row r="48" spans="1:2" x14ac:dyDescent="0.2">
      <c r="A48">
        <f t="shared" si="1"/>
        <v>46</v>
      </c>
      <c r="B48">
        <f t="shared" si="2"/>
        <v>3361.8273904299331</v>
      </c>
    </row>
    <row r="49" spans="1:2" x14ac:dyDescent="0.2">
      <c r="A49">
        <f t="shared" si="1"/>
        <v>47</v>
      </c>
      <c r="B49">
        <f t="shared" si="2"/>
        <v>3130.0372887947619</v>
      </c>
    </row>
    <row r="50" spans="1:2" x14ac:dyDescent="0.2">
      <c r="A50">
        <f t="shared" si="1"/>
        <v>48</v>
      </c>
      <c r="B50">
        <f t="shared" si="2"/>
        <v>2896.9916574424001</v>
      </c>
    </row>
    <row r="51" spans="1:2" x14ac:dyDescent="0.2">
      <c r="A51">
        <f t="shared" si="1"/>
        <v>49</v>
      </c>
      <c r="B51">
        <f t="shared" si="2"/>
        <v>2662.6836955868798</v>
      </c>
    </row>
    <row r="52" spans="1:2" x14ac:dyDescent="0.2">
      <c r="A52">
        <f t="shared" si="1"/>
        <v>50</v>
      </c>
      <c r="B52">
        <f t="shared" si="2"/>
        <v>2427.1065656046421</v>
      </c>
    </row>
    <row r="53" spans="1:2" x14ac:dyDescent="0.2">
      <c r="A53">
        <f t="shared" si="1"/>
        <v>51</v>
      </c>
      <c r="B53">
        <f t="shared" si="2"/>
        <v>2190.2533928350003</v>
      </c>
    </row>
    <row r="54" spans="1:2" x14ac:dyDescent="0.2">
      <c r="A54">
        <f t="shared" si="1"/>
        <v>52</v>
      </c>
      <c r="B54">
        <f t="shared" si="2"/>
        <v>1952.1172653795234</v>
      </c>
    </row>
    <row r="55" spans="1:2" x14ac:dyDescent="0.2">
      <c r="A55">
        <f t="shared" si="1"/>
        <v>53</v>
      </c>
      <c r="B55">
        <f t="shared" si="2"/>
        <v>1712.6912339003291</v>
      </c>
    </row>
    <row r="56" spans="1:2" x14ac:dyDescent="0.2">
      <c r="A56">
        <f t="shared" si="1"/>
        <v>54</v>
      </c>
      <c r="B56">
        <f t="shared" si="2"/>
        <v>1471.968311417289</v>
      </c>
    </row>
    <row r="57" spans="1:2" x14ac:dyDescent="0.2">
      <c r="A57">
        <f t="shared" si="1"/>
        <v>55</v>
      </c>
      <c r="B57">
        <f t="shared" si="2"/>
        <v>1229.9414731041327</v>
      </c>
    </row>
    <row r="58" spans="1:2" x14ac:dyDescent="0.2">
      <c r="A58">
        <f t="shared" si="1"/>
        <v>56</v>
      </c>
      <c r="B58">
        <f t="shared" si="2"/>
        <v>986.60365608344659</v>
      </c>
    </row>
    <row r="59" spans="1:2" x14ac:dyDescent="0.2">
      <c r="A59">
        <f t="shared" si="1"/>
        <v>57</v>
      </c>
      <c r="B59">
        <f t="shared" si="2"/>
        <v>741.94775922056522</v>
      </c>
    </row>
    <row r="60" spans="1:2" x14ac:dyDescent="0.2">
      <c r="A60">
        <f t="shared" si="1"/>
        <v>58</v>
      </c>
      <c r="B60">
        <f t="shared" si="2"/>
        <v>495.96664291634329</v>
      </c>
    </row>
    <row r="61" spans="1:2" x14ac:dyDescent="0.2">
      <c r="A61">
        <f t="shared" si="1"/>
        <v>59</v>
      </c>
      <c r="B61">
        <f t="shared" si="2"/>
        <v>248.65312889880681</v>
      </c>
    </row>
    <row r="62" spans="1:2" x14ac:dyDescent="0.2">
      <c r="A62">
        <f t="shared" si="1"/>
        <v>60</v>
      </c>
      <c r="B62">
        <f t="shared" si="2"/>
        <v>1.3675332866114331E-8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Question 1</vt:lpstr>
      <vt:lpstr>Question 2</vt:lpstr>
      <vt:lpstr>loan</vt:lpstr>
      <vt:lpstr>payment</vt:lpstr>
      <vt:lpstr>rate</vt:lpstr>
    </vt:vector>
  </TitlesOfParts>
  <Company>Porter Gaud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Schenkel Jessica</dc:creator>
  <cp:lastModifiedBy>Microsoft Office User</cp:lastModifiedBy>
  <dcterms:created xsi:type="dcterms:W3CDTF">2018-03-22T14:18:58Z</dcterms:created>
  <dcterms:modified xsi:type="dcterms:W3CDTF">2019-03-13T15:01:58Z</dcterms:modified>
</cp:coreProperties>
</file>