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23880" windowHeight="9060" activeTab="4"/>
  </bookViews>
  <sheets>
    <sheet name="Situation and questions" sheetId="1" r:id="rId1"/>
    <sheet name="Question 1" sheetId="2" r:id="rId2"/>
    <sheet name="Question 2" sheetId="3" r:id="rId3"/>
    <sheet name="Question 3" sheetId="4" r:id="rId4"/>
    <sheet name="Question 4" sheetId="5" r:id="rId5"/>
  </sheets>
  <definedNames>
    <definedName name="rate" localSheetId="2">'Question 2'!$G$3</definedName>
    <definedName name="rate" localSheetId="3">'Question 3'!$G$3</definedName>
    <definedName name="rate" localSheetId="4">'Question 4'!$G$3</definedName>
    <definedName name="rate">'Question 1'!$G$3</definedName>
    <definedName name="solver_adj" localSheetId="3" hidden="1">'Question 3'!$H$3</definedName>
    <definedName name="solver_adj" localSheetId="4" hidden="1">'Question 4'!$G$3</definedName>
    <definedName name="solver_cvg" localSheetId="3" hidden="1">0.0001</definedName>
    <definedName name="solver_cvg" localSheetId="4" hidden="1">0.0001</definedName>
    <definedName name="solver_drv" localSheetId="3" hidden="1">1</definedName>
    <definedName name="solver_drv" localSheetId="4" hidden="1">1</definedName>
    <definedName name="solver_est" localSheetId="3" hidden="1">1</definedName>
    <definedName name="solver_est" localSheetId="4" hidden="1">1</definedName>
    <definedName name="solver_itr" localSheetId="3" hidden="1">100</definedName>
    <definedName name="solver_itr" localSheetId="4" hidden="1">100</definedName>
    <definedName name="solver_lin" localSheetId="3" hidden="1">2</definedName>
    <definedName name="solver_lin" localSheetId="4" hidden="1">2</definedName>
    <definedName name="solver_neg" localSheetId="3" hidden="1">2</definedName>
    <definedName name="solver_neg" localSheetId="4" hidden="1">2</definedName>
    <definedName name="solver_num" localSheetId="3" hidden="1">0</definedName>
    <definedName name="solver_num" localSheetId="4" hidden="1">0</definedName>
    <definedName name="solver_nwt" localSheetId="3" hidden="1">1</definedName>
    <definedName name="solver_nwt" localSheetId="4" hidden="1">1</definedName>
    <definedName name="solver_opt" localSheetId="3" hidden="1">'Question 3'!$E$45</definedName>
    <definedName name="solver_opt" localSheetId="4" hidden="1">'Question 4'!$E$45</definedName>
    <definedName name="solver_pre" localSheetId="3" hidden="1">0.000001</definedName>
    <definedName name="solver_pre" localSheetId="4" hidden="1">0.000001</definedName>
    <definedName name="solver_scl" localSheetId="3" hidden="1">2</definedName>
    <definedName name="solver_scl" localSheetId="4" hidden="1">2</definedName>
    <definedName name="solver_sho" localSheetId="3" hidden="1">2</definedName>
    <definedName name="solver_sho" localSheetId="4" hidden="1">2</definedName>
    <definedName name="solver_tim" localSheetId="3" hidden="1">100</definedName>
    <definedName name="solver_tim" localSheetId="4" hidden="1">100</definedName>
    <definedName name="solver_tol" localSheetId="3" hidden="1">0.05</definedName>
    <definedName name="solver_tol" localSheetId="4" hidden="1">0.05</definedName>
    <definedName name="solver_typ" localSheetId="3" hidden="1">3</definedName>
    <definedName name="solver_typ" localSheetId="4" hidden="1">3</definedName>
    <definedName name="solver_val" localSheetId="3" hidden="1">504787</definedName>
    <definedName name="solver_val" localSheetId="4" hidden="1">0</definedName>
    <definedName name="tomsavings" localSheetId="2">'Question 2'!$H$3</definedName>
    <definedName name="tomsavings" localSheetId="3">'Question 3'!$H$3</definedName>
    <definedName name="tomsavings" localSheetId="4">'Question 4'!$H$3</definedName>
    <definedName name="tomsavings">'Question 1'!$H$3</definedName>
  </definedNames>
  <calcPr fullCalcOnLoad="1"/>
</workbook>
</file>

<file path=xl/sharedStrings.xml><?xml version="1.0" encoding="utf-8"?>
<sst xmlns="http://schemas.openxmlformats.org/spreadsheetml/2006/main" count="29" uniqueCount="8">
  <si>
    <t>Tom savings</t>
  </si>
  <si>
    <t>Age</t>
  </si>
  <si>
    <t>Tim's yearly contribution</t>
  </si>
  <si>
    <t>Tim's total</t>
  </si>
  <si>
    <t>Tom's yearly contribution</t>
  </si>
  <si>
    <t>Tom's total</t>
  </si>
  <si>
    <t>Interest rate</t>
  </si>
  <si>
    <t>Tim total - Tom total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</si>
</sst>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quot;$&quot;#,##0.00"/>
  </numFmts>
  <fonts count="39">
    <font>
      <sz val="10"/>
      <name val="Arial"/>
      <family val="0"/>
    </font>
    <font>
      <sz val="8"/>
      <name val="Arial"/>
      <family val="2"/>
    </font>
    <font>
      <sz val="10.5"/>
      <color indexed="8"/>
      <name val="Arial"/>
      <family val="2"/>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color indexed="63"/>
      </top>
      <bottom style="thin"/>
    </border>
    <border>
      <left style="medium"/>
      <right style="thin"/>
      <top style="medium"/>
      <bottom style="double"/>
    </border>
    <border>
      <left style="thin"/>
      <right style="thin"/>
      <top style="medium"/>
      <bottom style="double"/>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double"/>
    </border>
    <border>
      <left style="thin"/>
      <right>
        <color indexed="63"/>
      </right>
      <top>
        <color indexed="63"/>
      </top>
      <bottom style="thin"/>
    </border>
    <border>
      <left style="thin"/>
      <right>
        <color indexed="63"/>
      </right>
      <top style="thin"/>
      <bottom style="thin"/>
    </border>
    <border>
      <left>
        <color indexed="63"/>
      </left>
      <right style="thin"/>
      <top style="medium"/>
      <bottom style="thin"/>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1">
    <xf numFmtId="0" fontId="0" fillId="0" borderId="0" xfId="0" applyAlignment="1">
      <alignment/>
    </xf>
    <xf numFmtId="172" fontId="0" fillId="0" borderId="0" xfId="0" applyNumberFormat="1" applyAlignment="1">
      <alignment/>
    </xf>
    <xf numFmtId="173"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right" wrapText="1"/>
    </xf>
    <xf numFmtId="0" fontId="0" fillId="0" borderId="0" xfId="0" applyAlignment="1">
      <alignment wrapText="1"/>
    </xf>
    <xf numFmtId="0" fontId="0" fillId="33" borderId="13" xfId="0" applyFill="1" applyBorder="1" applyAlignment="1">
      <alignment horizontal="right" wrapText="1"/>
    </xf>
    <xf numFmtId="172" fontId="0" fillId="33" borderId="14" xfId="0" applyNumberFormat="1" applyFill="1" applyBorder="1" applyAlignment="1">
      <alignment/>
    </xf>
    <xf numFmtId="172" fontId="0" fillId="33" borderId="15" xfId="0" applyNumberFormat="1" applyFill="1" applyBorder="1" applyAlignment="1">
      <alignment/>
    </xf>
    <xf numFmtId="0" fontId="0" fillId="33" borderId="15" xfId="0" applyFill="1" applyBorder="1" applyAlignment="1">
      <alignment/>
    </xf>
    <xf numFmtId="0" fontId="0" fillId="34" borderId="13" xfId="0" applyFill="1" applyBorder="1" applyAlignment="1">
      <alignment horizontal="right" wrapText="1"/>
    </xf>
    <xf numFmtId="172" fontId="0" fillId="34" borderId="14" xfId="0" applyNumberFormat="1" applyFill="1" applyBorder="1" applyAlignment="1">
      <alignment/>
    </xf>
    <xf numFmtId="172" fontId="0" fillId="34" borderId="16" xfId="0" applyNumberFormat="1" applyFill="1" applyBorder="1" applyAlignment="1">
      <alignment/>
    </xf>
    <xf numFmtId="172" fontId="0" fillId="34" borderId="15" xfId="0" applyNumberFormat="1" applyFill="1" applyBorder="1" applyAlignment="1">
      <alignment/>
    </xf>
    <xf numFmtId="172" fontId="0" fillId="34" borderId="17" xfId="0" applyNumberFormat="1" applyFill="1" applyBorder="1" applyAlignment="1">
      <alignment/>
    </xf>
    <xf numFmtId="0" fontId="0" fillId="34" borderId="15" xfId="0" applyFill="1" applyBorder="1" applyAlignment="1">
      <alignment/>
    </xf>
    <xf numFmtId="0" fontId="0" fillId="34" borderId="17" xfId="0" applyFill="1" applyBorder="1" applyAlignment="1">
      <alignment/>
    </xf>
    <xf numFmtId="0" fontId="0" fillId="0" borderId="18" xfId="0" applyFill="1" applyBorder="1" applyAlignment="1">
      <alignment horizontal="center"/>
    </xf>
    <xf numFmtId="0" fontId="0" fillId="0" borderId="19" xfId="0" applyFill="1" applyBorder="1" applyAlignment="1">
      <alignment/>
    </xf>
    <xf numFmtId="0" fontId="0" fillId="0" borderId="20" xfId="0" applyFill="1" applyBorder="1" applyAlignment="1">
      <alignment horizontal="center"/>
    </xf>
    <xf numFmtId="172" fontId="0" fillId="0" borderId="21" xfId="0" applyNumberFormat="1" applyFill="1" applyBorder="1" applyAlignment="1">
      <alignment/>
    </xf>
    <xf numFmtId="0" fontId="0" fillId="34" borderId="22" xfId="0" applyFill="1" applyBorder="1" applyAlignment="1">
      <alignment horizontal="right" wrapText="1"/>
    </xf>
    <xf numFmtId="172" fontId="0" fillId="34" borderId="23" xfId="0" applyNumberFormat="1" applyFill="1" applyBorder="1" applyAlignment="1">
      <alignment/>
    </xf>
    <xf numFmtId="172" fontId="0" fillId="34" borderId="24" xfId="0" applyNumberFormat="1" applyFill="1" applyBorder="1" applyAlignment="1">
      <alignment/>
    </xf>
    <xf numFmtId="0" fontId="0" fillId="34" borderId="24" xfId="0" applyFill="1" applyBorder="1" applyAlignment="1">
      <alignment/>
    </xf>
    <xf numFmtId="0" fontId="0" fillId="0" borderId="25" xfId="0" applyFill="1" applyBorder="1" applyAlignment="1">
      <alignment horizontal="center"/>
    </xf>
    <xf numFmtId="0" fontId="0" fillId="0" borderId="26" xfId="0" applyFill="1" applyBorder="1" applyAlignment="1">
      <alignment horizontal="center"/>
    </xf>
    <xf numFmtId="0" fontId="0" fillId="35" borderId="15" xfId="0" applyFill="1" applyBorder="1" applyAlignment="1">
      <alignment wrapText="1"/>
    </xf>
    <xf numFmtId="0" fontId="0" fillId="35" borderId="15" xfId="0" applyFill="1" applyBorder="1" applyAlignment="1">
      <alignment/>
    </xf>
    <xf numFmtId="172" fontId="0" fillId="35" borderId="15" xfId="0" applyNumberForma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425"/>
          <c:y val="-0.00475"/>
        </c:manualLayout>
      </c:layout>
      <c:spPr>
        <a:noFill/>
        <a:ln>
          <a:noFill/>
        </a:ln>
      </c:spPr>
      <c:txPr>
        <a:bodyPr vert="horz" rot="0"/>
        <a:lstStyle/>
        <a:p>
          <a:pPr>
            <a:defRPr lang="en-US" cap="none" sz="1050" b="0" i="0" u="none" baseline="0">
              <a:solidFill>
                <a:srgbClr val="000000"/>
              </a:solidFill>
              <a:latin typeface="Arial"/>
              <a:ea typeface="Arial"/>
              <a:cs typeface="Arial"/>
            </a:defRPr>
          </a:pPr>
        </a:p>
      </c:txPr>
    </c:title>
    <c:plotArea>
      <c:layout>
        <c:manualLayout>
          <c:xMode val="edge"/>
          <c:yMode val="edge"/>
          <c:x val="0.03925"/>
          <c:y val="0.142"/>
          <c:w val="0.931"/>
          <c:h val="0.8325"/>
        </c:manualLayout>
      </c:layout>
      <c:scatterChart>
        <c:scatterStyle val="lineMarker"/>
        <c:varyColors val="0"/>
        <c:ser>
          <c:idx val="0"/>
          <c:order val="0"/>
          <c:tx>
            <c:strRef>
              <c:f>'Question 2'!$F$1</c:f>
              <c:strCache>
                <c:ptCount val="1"/>
                <c:pt idx="0">
                  <c:v>Tim total - Tom total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'Question 2'!$A$2:$A$86</c:f>
              <c:numCache/>
            </c:numRef>
          </c:xVal>
          <c:yVal>
            <c:numRef>
              <c:f>'Question 2'!$F$2:$F$86</c:f>
              <c:numCache/>
            </c:numRef>
          </c:yVal>
          <c:smooth val="0"/>
        </c:ser>
        <c:axId val="17952107"/>
        <c:axId val="27351236"/>
      </c:scatterChart>
      <c:valAx>
        <c:axId val="1795210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7351236"/>
        <c:crosses val="autoZero"/>
        <c:crossBetween val="midCat"/>
        <c:dispUnits/>
      </c:valAx>
      <c:valAx>
        <c:axId val="273512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795210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342900</xdr:colOff>
      <xdr:row>46</xdr:row>
      <xdr:rowOff>85725</xdr:rowOff>
    </xdr:to>
    <xdr:pic>
      <xdr:nvPicPr>
        <xdr:cNvPr id="1" name="Picture 5"/>
        <xdr:cNvPicPr preferRelativeResize="1">
          <a:picLocks noChangeAspect="1"/>
        </xdr:cNvPicPr>
      </xdr:nvPicPr>
      <xdr:blipFill>
        <a:blip r:embed="rId1"/>
        <a:stretch>
          <a:fillRect/>
        </a:stretch>
      </xdr:blipFill>
      <xdr:spPr>
        <a:xfrm>
          <a:off x="0" y="0"/>
          <a:ext cx="5067300" cy="7534275"/>
        </a:xfrm>
        <a:prstGeom prst="rect">
          <a:avLst/>
        </a:prstGeom>
        <a:noFill/>
        <a:ln w="1" cmpd="sng">
          <a:noFill/>
        </a:ln>
      </xdr:spPr>
    </xdr:pic>
    <xdr:clientData/>
  </xdr:twoCellAnchor>
  <xdr:twoCellAnchor>
    <xdr:from>
      <xdr:col>8</xdr:col>
      <xdr:colOff>514350</xdr:colOff>
      <xdr:row>32</xdr:row>
      <xdr:rowOff>85725</xdr:rowOff>
    </xdr:from>
    <xdr:to>
      <xdr:col>11</xdr:col>
      <xdr:colOff>19050</xdr:colOff>
      <xdr:row>35</xdr:row>
      <xdr:rowOff>104775</xdr:rowOff>
    </xdr:to>
    <xdr:sp>
      <xdr:nvSpPr>
        <xdr:cNvPr id="2" name="TextBox 4"/>
        <xdr:cNvSpPr txBox="1">
          <a:spLocks noChangeArrowheads="1"/>
        </xdr:cNvSpPr>
      </xdr:nvSpPr>
      <xdr:spPr>
        <a:xfrm>
          <a:off x="5238750" y="5267325"/>
          <a:ext cx="1276350" cy="5048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Solutions to the four questions</a:t>
          </a:r>
        </a:p>
      </xdr:txBody>
    </xdr:sp>
    <xdr:clientData/>
  </xdr:twoCellAnchor>
  <xdr:twoCellAnchor>
    <xdr:from>
      <xdr:col>4</xdr:col>
      <xdr:colOff>276225</xdr:colOff>
      <xdr:row>35</xdr:row>
      <xdr:rowOff>152400</xdr:rowOff>
    </xdr:from>
    <xdr:to>
      <xdr:col>9</xdr:col>
      <xdr:colOff>76200</xdr:colOff>
      <xdr:row>44</xdr:row>
      <xdr:rowOff>66675</xdr:rowOff>
    </xdr:to>
    <xdr:sp>
      <xdr:nvSpPr>
        <xdr:cNvPr id="3" name="Straight Arrow Connector 8"/>
        <xdr:cNvSpPr>
          <a:spLocks/>
        </xdr:cNvSpPr>
      </xdr:nvSpPr>
      <xdr:spPr>
        <a:xfrm rot="10800000" flipV="1">
          <a:off x="2638425" y="5819775"/>
          <a:ext cx="2752725" cy="1371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304800</xdr:colOff>
      <xdr:row>35</xdr:row>
      <xdr:rowOff>152400</xdr:rowOff>
    </xdr:from>
    <xdr:to>
      <xdr:col>9</xdr:col>
      <xdr:colOff>285750</xdr:colOff>
      <xdr:row>44</xdr:row>
      <xdr:rowOff>95250</xdr:rowOff>
    </xdr:to>
    <xdr:sp>
      <xdr:nvSpPr>
        <xdr:cNvPr id="4" name="Straight Arrow Connector 9"/>
        <xdr:cNvSpPr>
          <a:spLocks/>
        </xdr:cNvSpPr>
      </xdr:nvSpPr>
      <xdr:spPr>
        <a:xfrm rot="10800000" flipV="1">
          <a:off x="3257550" y="5819775"/>
          <a:ext cx="2343150" cy="1400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581025</xdr:colOff>
      <xdr:row>36</xdr:row>
      <xdr:rowOff>9525</xdr:rowOff>
    </xdr:from>
    <xdr:to>
      <xdr:col>10</xdr:col>
      <xdr:colOff>180975</xdr:colOff>
      <xdr:row>44</xdr:row>
      <xdr:rowOff>161925</xdr:rowOff>
    </xdr:to>
    <xdr:sp>
      <xdr:nvSpPr>
        <xdr:cNvPr id="5" name="Straight Arrow Connector 10"/>
        <xdr:cNvSpPr>
          <a:spLocks/>
        </xdr:cNvSpPr>
      </xdr:nvSpPr>
      <xdr:spPr>
        <a:xfrm rot="5400000">
          <a:off x="4714875" y="5838825"/>
          <a:ext cx="1371600" cy="1447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400050</xdr:colOff>
      <xdr:row>36</xdr:row>
      <xdr:rowOff>9525</xdr:rowOff>
    </xdr:from>
    <xdr:to>
      <xdr:col>9</xdr:col>
      <xdr:colOff>514350</xdr:colOff>
      <xdr:row>44</xdr:row>
      <xdr:rowOff>161925</xdr:rowOff>
    </xdr:to>
    <xdr:sp>
      <xdr:nvSpPr>
        <xdr:cNvPr id="6" name="Straight Arrow Connector 11"/>
        <xdr:cNvSpPr>
          <a:spLocks/>
        </xdr:cNvSpPr>
      </xdr:nvSpPr>
      <xdr:spPr>
        <a:xfrm rot="10800000" flipV="1">
          <a:off x="3943350" y="5838825"/>
          <a:ext cx="1885950" cy="1447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3</xdr:row>
      <xdr:rowOff>38100</xdr:rowOff>
    </xdr:from>
    <xdr:to>
      <xdr:col>13</xdr:col>
      <xdr:colOff>123825</xdr:colOff>
      <xdr:row>6</xdr:row>
      <xdr:rowOff>76200</xdr:rowOff>
    </xdr:to>
    <xdr:sp>
      <xdr:nvSpPr>
        <xdr:cNvPr id="1" name="Text Box 2"/>
        <xdr:cNvSpPr txBox="1">
          <a:spLocks noChangeArrowheads="1"/>
        </xdr:cNvSpPr>
      </xdr:nvSpPr>
      <xdr:spPr>
        <a:xfrm>
          <a:off x="3705225" y="676275"/>
          <a:ext cx="5076825" cy="495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1a. How much money had Tim contributed to his IRA? 11x$2,000 = $22,000
</a:t>
          </a:r>
          <a:r>
            <a:rPr lang="en-US" cap="none" sz="1000" b="0" i="0" u="none" baseline="0">
              <a:solidFill>
                <a:srgbClr val="000000"/>
              </a:solidFill>
              <a:latin typeface="Arial"/>
              <a:ea typeface="Arial"/>
              <a:cs typeface="Arial"/>
            </a:rPr>
            <a:t>1b. How much money had Tom contributed to his IRA? 33x$2,000 = $66,000
</a:t>
          </a:r>
          <a:r>
            <a:rPr lang="en-US" cap="none" sz="1000" b="0" i="0" u="none" baseline="0">
              <a:solidFill>
                <a:srgbClr val="000000"/>
              </a:solidFill>
              <a:latin typeface="Arial"/>
              <a:ea typeface="Arial"/>
              <a:cs typeface="Arial"/>
            </a:rPr>
            <a:t>1c. How much more money had Tom contributed than Tim?  $44,000</a:t>
          </a:r>
        </a:p>
      </xdr:txBody>
    </xdr:sp>
    <xdr:clientData/>
  </xdr:twoCellAnchor>
  <xdr:twoCellAnchor>
    <xdr:from>
      <xdr:col>2</xdr:col>
      <xdr:colOff>457200</xdr:colOff>
      <xdr:row>45</xdr:row>
      <xdr:rowOff>9525</xdr:rowOff>
    </xdr:from>
    <xdr:to>
      <xdr:col>2</xdr:col>
      <xdr:colOff>685800</xdr:colOff>
      <xdr:row>49</xdr:row>
      <xdr:rowOff>66675</xdr:rowOff>
    </xdr:to>
    <xdr:sp>
      <xdr:nvSpPr>
        <xdr:cNvPr id="2" name="Line 3"/>
        <xdr:cNvSpPr>
          <a:spLocks/>
        </xdr:cNvSpPr>
      </xdr:nvSpPr>
      <xdr:spPr>
        <a:xfrm flipH="1" flipV="1">
          <a:off x="1828800" y="7048500"/>
          <a:ext cx="2286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49</xdr:row>
      <xdr:rowOff>9525</xdr:rowOff>
    </xdr:from>
    <xdr:to>
      <xdr:col>4</xdr:col>
      <xdr:colOff>695325</xdr:colOff>
      <xdr:row>51</xdr:row>
      <xdr:rowOff>76200</xdr:rowOff>
    </xdr:to>
    <xdr:sp>
      <xdr:nvSpPr>
        <xdr:cNvPr id="3" name="Text Box 4"/>
        <xdr:cNvSpPr txBox="1">
          <a:spLocks noChangeArrowheads="1"/>
        </xdr:cNvSpPr>
      </xdr:nvSpPr>
      <xdr:spPr>
        <a:xfrm>
          <a:off x="1562100" y="7658100"/>
          <a:ext cx="2057400" cy="371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1d. How much money had Tim accumulated in his IRA? $504,787</a:t>
          </a:r>
        </a:p>
      </xdr:txBody>
    </xdr:sp>
    <xdr:clientData/>
  </xdr:twoCellAnchor>
  <xdr:twoCellAnchor>
    <xdr:from>
      <xdr:col>4</xdr:col>
      <xdr:colOff>723900</xdr:colOff>
      <xdr:row>41</xdr:row>
      <xdr:rowOff>104775</xdr:rowOff>
    </xdr:from>
    <xdr:to>
      <xdr:col>5</xdr:col>
      <xdr:colOff>333375</xdr:colOff>
      <xdr:row>44</xdr:row>
      <xdr:rowOff>76200</xdr:rowOff>
    </xdr:to>
    <xdr:sp>
      <xdr:nvSpPr>
        <xdr:cNvPr id="4" name="Line 5"/>
        <xdr:cNvSpPr>
          <a:spLocks/>
        </xdr:cNvSpPr>
      </xdr:nvSpPr>
      <xdr:spPr>
        <a:xfrm flipH="1">
          <a:off x="3648075" y="6534150"/>
          <a:ext cx="35242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40</xdr:row>
      <xdr:rowOff>104775</xdr:rowOff>
    </xdr:from>
    <xdr:to>
      <xdr:col>8</xdr:col>
      <xdr:colOff>514350</xdr:colOff>
      <xdr:row>43</xdr:row>
      <xdr:rowOff>0</xdr:rowOff>
    </xdr:to>
    <xdr:sp>
      <xdr:nvSpPr>
        <xdr:cNvPr id="5" name="Text Box 6"/>
        <xdr:cNvSpPr txBox="1">
          <a:spLocks noChangeArrowheads="1"/>
        </xdr:cNvSpPr>
      </xdr:nvSpPr>
      <xdr:spPr>
        <a:xfrm>
          <a:off x="3971925" y="6381750"/>
          <a:ext cx="2247900" cy="352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1e. How much money had Tom accumulated in his IRA? $323,841</a:t>
          </a:r>
        </a:p>
      </xdr:txBody>
    </xdr:sp>
    <xdr:clientData/>
  </xdr:twoCellAnchor>
  <xdr:twoCellAnchor>
    <xdr:from>
      <xdr:col>5</xdr:col>
      <xdr:colOff>323850</xdr:colOff>
      <xdr:row>43</xdr:row>
      <xdr:rowOff>104775</xdr:rowOff>
    </xdr:from>
    <xdr:to>
      <xdr:col>8</xdr:col>
      <xdr:colOff>285750</xdr:colOff>
      <xdr:row>46</xdr:row>
      <xdr:rowOff>142875</xdr:rowOff>
    </xdr:to>
    <xdr:sp>
      <xdr:nvSpPr>
        <xdr:cNvPr id="6" name="Text Box 7"/>
        <xdr:cNvSpPr txBox="1">
          <a:spLocks noChangeArrowheads="1"/>
        </xdr:cNvSpPr>
      </xdr:nvSpPr>
      <xdr:spPr>
        <a:xfrm>
          <a:off x="3990975" y="6838950"/>
          <a:ext cx="2000250" cy="495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1f. How much more had Tim accumulate than Tom? $180,946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3</xdr:row>
      <xdr:rowOff>9525</xdr:rowOff>
    </xdr:from>
    <xdr:to>
      <xdr:col>13</xdr:col>
      <xdr:colOff>381000</xdr:colOff>
      <xdr:row>21</xdr:row>
      <xdr:rowOff>104775</xdr:rowOff>
    </xdr:to>
    <xdr:graphicFrame>
      <xdr:nvGraphicFramePr>
        <xdr:cNvPr id="1" name="Chart 2"/>
        <xdr:cNvGraphicFramePr/>
      </xdr:nvGraphicFramePr>
      <xdr:xfrm>
        <a:off x="4305300" y="647700"/>
        <a:ext cx="4752975" cy="2838450"/>
      </xdr:xfrm>
      <a:graphic>
        <a:graphicData uri="http://schemas.openxmlformats.org/drawingml/2006/chart">
          <c:chart xmlns:c="http://schemas.openxmlformats.org/drawingml/2006/chart" r:id="rId1"/>
        </a:graphicData>
      </a:graphic>
    </xdr:graphicFrame>
    <xdr:clientData/>
  </xdr:twoCellAnchor>
  <xdr:twoCellAnchor>
    <xdr:from>
      <xdr:col>6</xdr:col>
      <xdr:colOff>104775</xdr:colOff>
      <xdr:row>22</xdr:row>
      <xdr:rowOff>47625</xdr:rowOff>
    </xdr:from>
    <xdr:to>
      <xdr:col>13</xdr:col>
      <xdr:colOff>257175</xdr:colOff>
      <xdr:row>29</xdr:row>
      <xdr:rowOff>47625</xdr:rowOff>
    </xdr:to>
    <xdr:sp>
      <xdr:nvSpPr>
        <xdr:cNvPr id="2" name="Text Box 3"/>
        <xdr:cNvSpPr txBox="1">
          <a:spLocks noChangeArrowheads="1"/>
        </xdr:cNvSpPr>
      </xdr:nvSpPr>
      <xdr:spPr>
        <a:xfrm>
          <a:off x="4381500" y="3581400"/>
          <a:ext cx="4552950" cy="1066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2.  Assume that neither retired at age 65.  If Tim kept going to the Bahamas with his bonus and Tom kept investing his bonus into his IRA, how long would it take until Tom’s savings surpassed Tim’s?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Tom will never catch up.  The graph above shows that the limit of the difference bewteen Tom and Tim's totals grows without bound as they get older.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7</xdr:row>
      <xdr:rowOff>0</xdr:rowOff>
    </xdr:from>
    <xdr:to>
      <xdr:col>12</xdr:col>
      <xdr:colOff>514350</xdr:colOff>
      <xdr:row>13</xdr:row>
      <xdr:rowOff>9525</xdr:rowOff>
    </xdr:to>
    <xdr:sp>
      <xdr:nvSpPr>
        <xdr:cNvPr id="1" name="Text Box 1"/>
        <xdr:cNvSpPr txBox="1">
          <a:spLocks noChangeArrowheads="1"/>
        </xdr:cNvSpPr>
      </xdr:nvSpPr>
      <xdr:spPr>
        <a:xfrm>
          <a:off x="4200525" y="1247775"/>
          <a:ext cx="4381500" cy="923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3. How much would Tom need to have invested into the IRA each year (from his 33rd birthday through and including his 65th birthday) so that the twins would have the same amount in their IRAs at age 65?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About $3,118</a:t>
          </a:r>
        </a:p>
      </xdr:txBody>
    </xdr:sp>
    <xdr:clientData/>
  </xdr:twoCellAnchor>
  <xdr:twoCellAnchor>
    <xdr:from>
      <xdr:col>6</xdr:col>
      <xdr:colOff>600075</xdr:colOff>
      <xdr:row>2</xdr:row>
      <xdr:rowOff>133350</xdr:rowOff>
    </xdr:from>
    <xdr:to>
      <xdr:col>7</xdr:col>
      <xdr:colOff>533400</xdr:colOff>
      <xdr:row>7</xdr:row>
      <xdr:rowOff>0</xdr:rowOff>
    </xdr:to>
    <xdr:sp>
      <xdr:nvSpPr>
        <xdr:cNvPr id="2" name="Line 2"/>
        <xdr:cNvSpPr>
          <a:spLocks/>
        </xdr:cNvSpPr>
      </xdr:nvSpPr>
      <xdr:spPr>
        <a:xfrm flipV="1">
          <a:off x="4857750" y="609600"/>
          <a:ext cx="657225"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7</xdr:row>
      <xdr:rowOff>0</xdr:rowOff>
    </xdr:from>
    <xdr:to>
      <xdr:col>12</xdr:col>
      <xdr:colOff>514350</xdr:colOff>
      <xdr:row>13</xdr:row>
      <xdr:rowOff>9525</xdr:rowOff>
    </xdr:to>
    <xdr:sp>
      <xdr:nvSpPr>
        <xdr:cNvPr id="1" name="Text Box 1"/>
        <xdr:cNvSpPr txBox="1">
          <a:spLocks noChangeArrowheads="1"/>
        </xdr:cNvSpPr>
      </xdr:nvSpPr>
      <xdr:spPr>
        <a:xfrm>
          <a:off x="4200525" y="1247775"/>
          <a:ext cx="4381500" cy="923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4.</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everything else stays the same, what interest rate results in Tim and Tom having the same final balance when they retire?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About</a:t>
          </a:r>
          <a:r>
            <a:rPr lang="en-US" cap="none" sz="1200" b="0" i="0" u="none" baseline="0">
              <a:solidFill>
                <a:srgbClr val="000000"/>
              </a:solidFill>
              <a:latin typeface="Arial"/>
              <a:ea typeface="Arial"/>
              <a:cs typeface="Arial"/>
            </a:rPr>
            <a:t>  5.7%</a:t>
          </a:r>
        </a:p>
      </xdr:txBody>
    </xdr:sp>
    <xdr:clientData/>
  </xdr:twoCellAnchor>
  <xdr:twoCellAnchor>
    <xdr:from>
      <xdr:col>6</xdr:col>
      <xdr:colOff>381000</xdr:colOff>
      <xdr:row>3</xdr:row>
      <xdr:rowOff>9525</xdr:rowOff>
    </xdr:from>
    <xdr:to>
      <xdr:col>6</xdr:col>
      <xdr:colOff>600075</xdr:colOff>
      <xdr:row>6</xdr:row>
      <xdr:rowOff>152400</xdr:rowOff>
    </xdr:to>
    <xdr:sp>
      <xdr:nvSpPr>
        <xdr:cNvPr id="2" name="Line 2"/>
        <xdr:cNvSpPr>
          <a:spLocks/>
        </xdr:cNvSpPr>
      </xdr:nvSpPr>
      <xdr:spPr>
        <a:xfrm flipH="1" flipV="1">
          <a:off x="4638675" y="647700"/>
          <a:ext cx="219075"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H86"/>
  <sheetViews>
    <sheetView workbookViewId="0" topLeftCell="A1">
      <pane ySplit="4720" topLeftCell="BM40" activePane="topLeft" state="split"/>
      <selection pane="topLeft" activeCell="I12" sqref="I12"/>
      <selection pane="bottomLeft" activeCell="H52" sqref="H52"/>
    </sheetView>
  </sheetViews>
  <sheetFormatPr defaultColWidth="8.8515625" defaultRowHeight="12.75"/>
  <cols>
    <col min="1" max="1" width="9.140625" style="3" customWidth="1"/>
    <col min="2" max="2" width="11.421875" style="10" customWidth="1"/>
    <col min="3" max="3" width="11.140625" style="10" bestFit="1" customWidth="1"/>
    <col min="4" max="4" width="12.140625" style="16" customWidth="1"/>
    <col min="5" max="5" width="11.140625" style="17" bestFit="1" customWidth="1"/>
    <col min="6" max="6" width="8.8515625" style="0" customWidth="1"/>
    <col min="7" max="8" width="10.8515625" style="0" bestFit="1" customWidth="1"/>
  </cols>
  <sheetData>
    <row r="1" spans="1:5" s="6" customFormat="1" ht="24.75" thickBot="1">
      <c r="A1" s="5" t="s">
        <v>1</v>
      </c>
      <c r="B1" s="7" t="s">
        <v>2</v>
      </c>
      <c r="C1" s="7" t="s">
        <v>3</v>
      </c>
      <c r="D1" s="11" t="s">
        <v>4</v>
      </c>
      <c r="E1" s="11" t="s">
        <v>5</v>
      </c>
    </row>
    <row r="2" spans="1:8" ht="12.75" thickTop="1">
      <c r="A2" s="4">
        <v>22</v>
      </c>
      <c r="B2" s="8">
        <v>2000</v>
      </c>
      <c r="C2" s="8">
        <f>B2</f>
        <v>2000</v>
      </c>
      <c r="D2" s="12">
        <v>0</v>
      </c>
      <c r="E2" s="13">
        <f>D2</f>
        <v>0</v>
      </c>
      <c r="G2" s="18" t="s">
        <v>6</v>
      </c>
      <c r="H2" s="19" t="s">
        <v>0</v>
      </c>
    </row>
    <row r="3" spans="1:8" ht="12.75" thickBot="1">
      <c r="A3" s="3">
        <f>A2+1</f>
        <v>23</v>
      </c>
      <c r="B3" s="9">
        <v>2000</v>
      </c>
      <c r="C3" s="9">
        <f aca="true" t="shared" si="0" ref="C3:C45">C2*(1+rate)+B3</f>
        <v>4170</v>
      </c>
      <c r="D3" s="14">
        <v>0</v>
      </c>
      <c r="E3" s="15">
        <f aca="true" t="shared" si="1" ref="E3:E45">E2*(1+rate)+D3</f>
        <v>0</v>
      </c>
      <c r="G3" s="20">
        <v>0.085</v>
      </c>
      <c r="H3" s="21">
        <v>2000</v>
      </c>
    </row>
    <row r="4" spans="1:5" ht="12">
      <c r="A4" s="3">
        <f aca="true" t="shared" si="2" ref="A4:A45">A3+1</f>
        <v>24</v>
      </c>
      <c r="B4" s="9">
        <v>2000</v>
      </c>
      <c r="C4" s="9">
        <f t="shared" si="0"/>
        <v>6524.45</v>
      </c>
      <c r="D4" s="14">
        <v>0</v>
      </c>
      <c r="E4" s="15">
        <f t="shared" si="1"/>
        <v>0</v>
      </c>
    </row>
    <row r="5" spans="1:5" ht="12">
      <c r="A5" s="3">
        <f t="shared" si="2"/>
        <v>25</v>
      </c>
      <c r="B5" s="9">
        <v>2000</v>
      </c>
      <c r="C5" s="9">
        <f t="shared" si="0"/>
        <v>9079.02825</v>
      </c>
      <c r="D5" s="14">
        <v>0</v>
      </c>
      <c r="E5" s="15">
        <f t="shared" si="1"/>
        <v>0</v>
      </c>
    </row>
    <row r="6" spans="1:5" ht="12">
      <c r="A6" s="3">
        <f t="shared" si="2"/>
        <v>26</v>
      </c>
      <c r="B6" s="9">
        <v>2000</v>
      </c>
      <c r="C6" s="9">
        <f t="shared" si="0"/>
        <v>11850.74565125</v>
      </c>
      <c r="D6" s="14">
        <v>0</v>
      </c>
      <c r="E6" s="15">
        <f t="shared" si="1"/>
        <v>0</v>
      </c>
    </row>
    <row r="7" spans="1:5" ht="12">
      <c r="A7" s="3">
        <f t="shared" si="2"/>
        <v>27</v>
      </c>
      <c r="B7" s="9">
        <v>2000</v>
      </c>
      <c r="C7" s="9">
        <f t="shared" si="0"/>
        <v>14858.059031606248</v>
      </c>
      <c r="D7" s="14">
        <v>0</v>
      </c>
      <c r="E7" s="15">
        <f t="shared" si="1"/>
        <v>0</v>
      </c>
    </row>
    <row r="8" spans="1:5" ht="12">
      <c r="A8" s="3">
        <f t="shared" si="2"/>
        <v>28</v>
      </c>
      <c r="B8" s="9">
        <v>2000</v>
      </c>
      <c r="C8" s="9">
        <f t="shared" si="0"/>
        <v>18120.994049292778</v>
      </c>
      <c r="D8" s="14">
        <v>0</v>
      </c>
      <c r="E8" s="15">
        <f t="shared" si="1"/>
        <v>0</v>
      </c>
    </row>
    <row r="9" spans="1:5" ht="12">
      <c r="A9" s="3">
        <f t="shared" si="2"/>
        <v>29</v>
      </c>
      <c r="B9" s="9">
        <v>2000</v>
      </c>
      <c r="C9" s="9">
        <f t="shared" si="0"/>
        <v>21661.278543482662</v>
      </c>
      <c r="D9" s="14">
        <v>0</v>
      </c>
      <c r="E9" s="15">
        <f t="shared" si="1"/>
        <v>0</v>
      </c>
    </row>
    <row r="10" spans="1:5" ht="12">
      <c r="A10" s="3">
        <f t="shared" si="2"/>
        <v>30</v>
      </c>
      <c r="B10" s="9">
        <v>2000</v>
      </c>
      <c r="C10" s="9">
        <f t="shared" si="0"/>
        <v>25502.48721967869</v>
      </c>
      <c r="D10" s="14">
        <v>0</v>
      </c>
      <c r="E10" s="15">
        <f t="shared" si="1"/>
        <v>0</v>
      </c>
    </row>
    <row r="11" spans="1:5" ht="12">
      <c r="A11" s="3">
        <f t="shared" si="2"/>
        <v>31</v>
      </c>
      <c r="B11" s="9">
        <v>2000</v>
      </c>
      <c r="C11" s="9">
        <f t="shared" si="0"/>
        <v>29670.198633351378</v>
      </c>
      <c r="D11" s="14">
        <v>0</v>
      </c>
      <c r="E11" s="15">
        <f t="shared" si="1"/>
        <v>0</v>
      </c>
    </row>
    <row r="12" spans="1:5" ht="12">
      <c r="A12" s="3">
        <f t="shared" si="2"/>
        <v>32</v>
      </c>
      <c r="B12" s="9">
        <v>2000</v>
      </c>
      <c r="C12" s="9">
        <f t="shared" si="0"/>
        <v>34192.165517186244</v>
      </c>
      <c r="D12" s="14">
        <v>0</v>
      </c>
      <c r="E12" s="15">
        <f t="shared" si="1"/>
        <v>0</v>
      </c>
    </row>
    <row r="13" spans="1:5" ht="12">
      <c r="A13" s="3">
        <f t="shared" si="2"/>
        <v>33</v>
      </c>
      <c r="B13" s="9">
        <v>0</v>
      </c>
      <c r="C13" s="9">
        <f t="shared" si="0"/>
        <v>37098.499586147074</v>
      </c>
      <c r="D13" s="14">
        <f aca="true" t="shared" si="3" ref="D13:D45">tomsavings</f>
        <v>2000</v>
      </c>
      <c r="E13" s="15">
        <f t="shared" si="1"/>
        <v>2000</v>
      </c>
    </row>
    <row r="14" spans="1:5" ht="12">
      <c r="A14" s="3">
        <f t="shared" si="2"/>
        <v>34</v>
      </c>
      <c r="B14" s="9">
        <v>0</v>
      </c>
      <c r="C14" s="9">
        <f t="shared" si="0"/>
        <v>40251.87205096958</v>
      </c>
      <c r="D14" s="14">
        <f t="shared" si="3"/>
        <v>2000</v>
      </c>
      <c r="E14" s="15">
        <f t="shared" si="1"/>
        <v>4170</v>
      </c>
    </row>
    <row r="15" spans="1:5" ht="12">
      <c r="A15" s="3">
        <f t="shared" si="2"/>
        <v>35</v>
      </c>
      <c r="B15" s="9">
        <v>0</v>
      </c>
      <c r="C15" s="9">
        <f t="shared" si="0"/>
        <v>43673.28117530199</v>
      </c>
      <c r="D15" s="14">
        <f t="shared" si="3"/>
        <v>2000</v>
      </c>
      <c r="E15" s="15">
        <f t="shared" si="1"/>
        <v>6524.45</v>
      </c>
    </row>
    <row r="16" spans="1:5" ht="12">
      <c r="A16" s="3">
        <f t="shared" si="2"/>
        <v>36</v>
      </c>
      <c r="B16" s="9">
        <v>0</v>
      </c>
      <c r="C16" s="9">
        <f t="shared" si="0"/>
        <v>47385.51007520266</v>
      </c>
      <c r="D16" s="14">
        <f t="shared" si="3"/>
        <v>2000</v>
      </c>
      <c r="E16" s="15">
        <f t="shared" si="1"/>
        <v>9079.02825</v>
      </c>
    </row>
    <row r="17" spans="1:5" ht="12">
      <c r="A17" s="3">
        <f t="shared" si="2"/>
        <v>37</v>
      </c>
      <c r="B17" s="9">
        <v>0</v>
      </c>
      <c r="C17" s="9">
        <f t="shared" si="0"/>
        <v>51413.27843159489</v>
      </c>
      <c r="D17" s="14">
        <f t="shared" si="3"/>
        <v>2000</v>
      </c>
      <c r="E17" s="15">
        <f t="shared" si="1"/>
        <v>11850.74565125</v>
      </c>
    </row>
    <row r="18" spans="1:5" ht="12">
      <c r="A18" s="3">
        <f t="shared" si="2"/>
        <v>38</v>
      </c>
      <c r="B18" s="9">
        <v>0</v>
      </c>
      <c r="C18" s="9">
        <f t="shared" si="0"/>
        <v>55783.407098280455</v>
      </c>
      <c r="D18" s="14">
        <f t="shared" si="3"/>
        <v>2000</v>
      </c>
      <c r="E18" s="15">
        <f t="shared" si="1"/>
        <v>14858.059031606248</v>
      </c>
    </row>
    <row r="19" spans="1:5" ht="12">
      <c r="A19" s="3">
        <f t="shared" si="2"/>
        <v>39</v>
      </c>
      <c r="B19" s="9">
        <v>0</v>
      </c>
      <c r="C19" s="9">
        <f t="shared" si="0"/>
        <v>60524.99670163429</v>
      </c>
      <c r="D19" s="14">
        <f t="shared" si="3"/>
        <v>2000</v>
      </c>
      <c r="E19" s="15">
        <f t="shared" si="1"/>
        <v>18120.994049292778</v>
      </c>
    </row>
    <row r="20" spans="1:5" ht="12">
      <c r="A20" s="3">
        <f t="shared" si="2"/>
        <v>40</v>
      </c>
      <c r="B20" s="9">
        <v>0</v>
      </c>
      <c r="C20" s="9">
        <f t="shared" si="0"/>
        <v>65669.6214212732</v>
      </c>
      <c r="D20" s="14">
        <f t="shared" si="3"/>
        <v>2000</v>
      </c>
      <c r="E20" s="15">
        <f t="shared" si="1"/>
        <v>21661.278543482662</v>
      </c>
    </row>
    <row r="21" spans="1:5" ht="12">
      <c r="A21" s="3">
        <f t="shared" si="2"/>
        <v>41</v>
      </c>
      <c r="B21" s="9">
        <v>0</v>
      </c>
      <c r="C21" s="9">
        <f t="shared" si="0"/>
        <v>71251.53924208142</v>
      </c>
      <c r="D21" s="14">
        <f t="shared" si="3"/>
        <v>2000</v>
      </c>
      <c r="E21" s="15">
        <f t="shared" si="1"/>
        <v>25502.48721967869</v>
      </c>
    </row>
    <row r="22" spans="1:5" ht="12">
      <c r="A22" s="3">
        <f t="shared" si="2"/>
        <v>42</v>
      </c>
      <c r="B22" s="9">
        <v>0</v>
      </c>
      <c r="C22" s="9">
        <f t="shared" si="0"/>
        <v>77307.92007765833</v>
      </c>
      <c r="D22" s="14">
        <f t="shared" si="3"/>
        <v>2000</v>
      </c>
      <c r="E22" s="15">
        <f t="shared" si="1"/>
        <v>29670.198633351378</v>
      </c>
    </row>
    <row r="23" spans="1:5" ht="12">
      <c r="A23" s="3">
        <f t="shared" si="2"/>
        <v>43</v>
      </c>
      <c r="B23" s="9">
        <v>0</v>
      </c>
      <c r="C23" s="9">
        <f t="shared" si="0"/>
        <v>83879.09328425929</v>
      </c>
      <c r="D23" s="14">
        <f t="shared" si="3"/>
        <v>2000</v>
      </c>
      <c r="E23" s="15">
        <f t="shared" si="1"/>
        <v>34192.165517186244</v>
      </c>
    </row>
    <row r="24" spans="1:5" ht="12">
      <c r="A24" s="3">
        <f t="shared" si="2"/>
        <v>44</v>
      </c>
      <c r="B24" s="9">
        <v>0</v>
      </c>
      <c r="C24" s="9">
        <f t="shared" si="0"/>
        <v>91008.81621342132</v>
      </c>
      <c r="D24" s="14">
        <f t="shared" si="3"/>
        <v>2000</v>
      </c>
      <c r="E24" s="15">
        <f t="shared" si="1"/>
        <v>39098.499586147074</v>
      </c>
    </row>
    <row r="25" spans="1:5" ht="12">
      <c r="A25" s="3">
        <f t="shared" si="2"/>
        <v>45</v>
      </c>
      <c r="B25" s="9">
        <v>0</v>
      </c>
      <c r="C25" s="9">
        <f t="shared" si="0"/>
        <v>98744.56559156213</v>
      </c>
      <c r="D25" s="14">
        <f t="shared" si="3"/>
        <v>2000</v>
      </c>
      <c r="E25" s="15">
        <f t="shared" si="1"/>
        <v>44421.87205096958</v>
      </c>
    </row>
    <row r="26" spans="1:5" ht="12">
      <c r="A26" s="3">
        <f t="shared" si="2"/>
        <v>46</v>
      </c>
      <c r="B26" s="9">
        <v>0</v>
      </c>
      <c r="C26" s="9">
        <f t="shared" si="0"/>
        <v>107137.85366684491</v>
      </c>
      <c r="D26" s="14">
        <f t="shared" si="3"/>
        <v>2000</v>
      </c>
      <c r="E26" s="15">
        <f t="shared" si="1"/>
        <v>50197.73117530199</v>
      </c>
    </row>
    <row r="27" spans="1:5" ht="12">
      <c r="A27" s="3">
        <f t="shared" si="2"/>
        <v>47</v>
      </c>
      <c r="B27" s="9">
        <v>0</v>
      </c>
      <c r="C27" s="9">
        <f t="shared" si="0"/>
        <v>116244.57122852672</v>
      </c>
      <c r="D27" s="14">
        <f t="shared" si="3"/>
        <v>2000</v>
      </c>
      <c r="E27" s="15">
        <f t="shared" si="1"/>
        <v>56464.53832520266</v>
      </c>
    </row>
    <row r="28" spans="1:5" ht="12">
      <c r="A28" s="3">
        <f t="shared" si="2"/>
        <v>48</v>
      </c>
      <c r="B28" s="9">
        <v>0</v>
      </c>
      <c r="C28" s="9">
        <f t="shared" si="0"/>
        <v>126125.35978295149</v>
      </c>
      <c r="D28" s="14">
        <f t="shared" si="3"/>
        <v>2000</v>
      </c>
      <c r="E28" s="15">
        <f t="shared" si="1"/>
        <v>63264.02408284488</v>
      </c>
    </row>
    <row r="29" spans="1:5" ht="12">
      <c r="A29" s="3">
        <f t="shared" si="2"/>
        <v>49</v>
      </c>
      <c r="B29" s="9">
        <v>0</v>
      </c>
      <c r="C29" s="9">
        <f t="shared" si="0"/>
        <v>136846.01536450235</v>
      </c>
      <c r="D29" s="14">
        <f t="shared" si="3"/>
        <v>2000</v>
      </c>
      <c r="E29" s="15">
        <f t="shared" si="1"/>
        <v>70641.4661298867</v>
      </c>
    </row>
    <row r="30" spans="1:5" ht="12">
      <c r="A30" s="3">
        <f t="shared" si="2"/>
        <v>50</v>
      </c>
      <c r="B30" s="9">
        <v>0</v>
      </c>
      <c r="C30" s="9">
        <f t="shared" si="0"/>
        <v>148477.92667048506</v>
      </c>
      <c r="D30" s="14">
        <f t="shared" si="3"/>
        <v>2000</v>
      </c>
      <c r="E30" s="15">
        <f t="shared" si="1"/>
        <v>78645.99075092707</v>
      </c>
    </row>
    <row r="31" spans="1:5" ht="12">
      <c r="A31" s="3">
        <f t="shared" si="2"/>
        <v>51</v>
      </c>
      <c r="B31" s="9">
        <v>0</v>
      </c>
      <c r="C31" s="9">
        <f t="shared" si="0"/>
        <v>161098.55043747628</v>
      </c>
      <c r="D31" s="14">
        <f t="shared" si="3"/>
        <v>2000</v>
      </c>
      <c r="E31" s="15">
        <f t="shared" si="1"/>
        <v>87330.89996475587</v>
      </c>
    </row>
    <row r="32" spans="1:5" ht="12">
      <c r="A32" s="3">
        <f t="shared" si="2"/>
        <v>52</v>
      </c>
      <c r="B32" s="9">
        <v>0</v>
      </c>
      <c r="C32" s="9">
        <f t="shared" si="0"/>
        <v>174791.92722466175</v>
      </c>
      <c r="D32" s="14">
        <f t="shared" si="3"/>
        <v>2000</v>
      </c>
      <c r="E32" s="15">
        <f t="shared" si="1"/>
        <v>96754.0264617601</v>
      </c>
    </row>
    <row r="33" spans="1:5" ht="12">
      <c r="A33" s="3">
        <f t="shared" si="2"/>
        <v>53</v>
      </c>
      <c r="B33" s="9">
        <v>0</v>
      </c>
      <c r="C33" s="9">
        <f t="shared" si="0"/>
        <v>189649.241038758</v>
      </c>
      <c r="D33" s="14">
        <f t="shared" si="3"/>
        <v>2000</v>
      </c>
      <c r="E33" s="15">
        <f t="shared" si="1"/>
        <v>106978.11871100971</v>
      </c>
    </row>
    <row r="34" spans="1:5" ht="12">
      <c r="A34" s="3">
        <f t="shared" si="2"/>
        <v>54</v>
      </c>
      <c r="B34" s="9">
        <v>0</v>
      </c>
      <c r="C34" s="9">
        <f t="shared" si="0"/>
        <v>205769.42652705242</v>
      </c>
      <c r="D34" s="14">
        <f t="shared" si="3"/>
        <v>2000</v>
      </c>
      <c r="E34" s="15">
        <f t="shared" si="1"/>
        <v>118071.25880144553</v>
      </c>
    </row>
    <row r="35" spans="1:5" ht="12">
      <c r="A35" s="3">
        <f t="shared" si="2"/>
        <v>55</v>
      </c>
      <c r="B35" s="9">
        <v>0</v>
      </c>
      <c r="C35" s="9">
        <f t="shared" si="0"/>
        <v>223259.82778185187</v>
      </c>
      <c r="D35" s="14">
        <f t="shared" si="3"/>
        <v>2000</v>
      </c>
      <c r="E35" s="15">
        <f t="shared" si="1"/>
        <v>130107.31579956839</v>
      </c>
    </row>
    <row r="36" spans="1:5" ht="12">
      <c r="A36" s="3">
        <f t="shared" si="2"/>
        <v>56</v>
      </c>
      <c r="B36" s="9">
        <v>0</v>
      </c>
      <c r="C36" s="9">
        <f t="shared" si="0"/>
        <v>242236.91314330927</v>
      </c>
      <c r="D36" s="14">
        <f t="shared" si="3"/>
        <v>2000</v>
      </c>
      <c r="E36" s="15">
        <f t="shared" si="1"/>
        <v>143166.4376425317</v>
      </c>
    </row>
    <row r="37" spans="1:5" ht="12">
      <c r="A37" s="3">
        <f t="shared" si="2"/>
        <v>57</v>
      </c>
      <c r="B37" s="9">
        <v>0</v>
      </c>
      <c r="C37" s="9">
        <f t="shared" si="0"/>
        <v>262827.0507604905</v>
      </c>
      <c r="D37" s="14">
        <f t="shared" si="3"/>
        <v>2000</v>
      </c>
      <c r="E37" s="15">
        <f t="shared" si="1"/>
        <v>157335.5848421469</v>
      </c>
    </row>
    <row r="38" spans="1:5" ht="12">
      <c r="A38" s="3">
        <f t="shared" si="2"/>
        <v>58</v>
      </c>
      <c r="B38" s="9">
        <v>0</v>
      </c>
      <c r="C38" s="9">
        <f t="shared" si="0"/>
        <v>285167.3500751322</v>
      </c>
      <c r="D38" s="14">
        <f t="shared" si="3"/>
        <v>2000</v>
      </c>
      <c r="E38" s="15">
        <f t="shared" si="1"/>
        <v>172709.1095537294</v>
      </c>
    </row>
    <row r="39" spans="1:5" ht="12">
      <c r="A39" s="3">
        <f t="shared" si="2"/>
        <v>59</v>
      </c>
      <c r="B39" s="9">
        <v>0</v>
      </c>
      <c r="C39" s="9">
        <f t="shared" si="0"/>
        <v>309406.57483151846</v>
      </c>
      <c r="D39" s="14">
        <f t="shared" si="3"/>
        <v>2000</v>
      </c>
      <c r="E39" s="15">
        <f t="shared" si="1"/>
        <v>189389.38386579638</v>
      </c>
    </row>
    <row r="40" spans="1:5" ht="12">
      <c r="A40" s="3">
        <f t="shared" si="2"/>
        <v>60</v>
      </c>
      <c r="B40" s="9">
        <v>0</v>
      </c>
      <c r="C40" s="9">
        <f t="shared" si="0"/>
        <v>335706.1336921975</v>
      </c>
      <c r="D40" s="14">
        <f t="shared" si="3"/>
        <v>2000</v>
      </c>
      <c r="E40" s="15">
        <f t="shared" si="1"/>
        <v>207487.48149438907</v>
      </c>
    </row>
    <row r="41" spans="1:5" ht="12">
      <c r="A41" s="3">
        <f t="shared" si="2"/>
        <v>61</v>
      </c>
      <c r="B41" s="9">
        <v>0</v>
      </c>
      <c r="C41" s="9">
        <f t="shared" si="0"/>
        <v>364241.1550560343</v>
      </c>
      <c r="D41" s="14">
        <f t="shared" si="3"/>
        <v>2000</v>
      </c>
      <c r="E41" s="15">
        <f t="shared" si="1"/>
        <v>227123.91742141213</v>
      </c>
    </row>
    <row r="42" spans="1:5" ht="12">
      <c r="A42" s="3">
        <f t="shared" si="2"/>
        <v>62</v>
      </c>
      <c r="B42" s="9">
        <v>0</v>
      </c>
      <c r="C42" s="9">
        <f t="shared" si="0"/>
        <v>395201.6532357972</v>
      </c>
      <c r="D42" s="14">
        <f t="shared" si="3"/>
        <v>2000</v>
      </c>
      <c r="E42" s="15">
        <f t="shared" si="1"/>
        <v>248429.45040223215</v>
      </c>
    </row>
    <row r="43" spans="1:5" ht="12">
      <c r="A43" s="3">
        <f t="shared" si="2"/>
        <v>63</v>
      </c>
      <c r="B43" s="9">
        <v>0</v>
      </c>
      <c r="C43" s="9">
        <f t="shared" si="0"/>
        <v>428793.7937608399</v>
      </c>
      <c r="D43" s="14">
        <f t="shared" si="3"/>
        <v>2000</v>
      </c>
      <c r="E43" s="15">
        <f t="shared" si="1"/>
        <v>271545.95368642185</v>
      </c>
    </row>
    <row r="44" spans="1:5" ht="12">
      <c r="A44" s="3">
        <f t="shared" si="2"/>
        <v>64</v>
      </c>
      <c r="B44" s="9">
        <v>0</v>
      </c>
      <c r="C44" s="9">
        <f t="shared" si="0"/>
        <v>465241.2662305113</v>
      </c>
      <c r="D44" s="14">
        <f t="shared" si="3"/>
        <v>2000</v>
      </c>
      <c r="E44" s="15">
        <f t="shared" si="1"/>
        <v>296627.3597497677</v>
      </c>
    </row>
    <row r="45" spans="1:7" ht="12">
      <c r="A45" s="3">
        <f t="shared" si="2"/>
        <v>65</v>
      </c>
      <c r="B45" s="9">
        <v>0</v>
      </c>
      <c r="C45" s="9">
        <f t="shared" si="0"/>
        <v>504786.77386010473</v>
      </c>
      <c r="D45" s="14">
        <f t="shared" si="3"/>
        <v>2000</v>
      </c>
      <c r="E45" s="15">
        <f t="shared" si="1"/>
        <v>323840.68532849796</v>
      </c>
      <c r="F45" s="1"/>
      <c r="G45" s="2"/>
    </row>
    <row r="46" spans="2:5" ht="12">
      <c r="B46" s="9"/>
      <c r="C46" s="9"/>
      <c r="D46" s="14"/>
      <c r="E46" s="15"/>
    </row>
    <row r="47" spans="2:5" ht="12">
      <c r="B47" s="9"/>
      <c r="C47" s="9"/>
      <c r="D47" s="14"/>
      <c r="E47" s="15"/>
    </row>
    <row r="48" spans="2:5" ht="12">
      <c r="B48" s="9"/>
      <c r="C48" s="9"/>
      <c r="D48" s="14"/>
      <c r="E48" s="15"/>
    </row>
    <row r="49" spans="2:5" ht="12">
      <c r="B49" s="9"/>
      <c r="C49" s="9"/>
      <c r="D49" s="14"/>
      <c r="E49" s="15"/>
    </row>
    <row r="50" spans="2:5" ht="12">
      <c r="B50" s="9"/>
      <c r="C50" s="9"/>
      <c r="D50" s="14"/>
      <c r="E50" s="15"/>
    </row>
    <row r="51" spans="2:5" ht="12">
      <c r="B51" s="9"/>
      <c r="C51" s="9"/>
      <c r="D51" s="14"/>
      <c r="E51" s="15"/>
    </row>
    <row r="52" spans="2:5" ht="12">
      <c r="B52" s="9"/>
      <c r="C52" s="9"/>
      <c r="D52" s="14"/>
      <c r="E52" s="15"/>
    </row>
    <row r="53" spans="2:5" ht="12">
      <c r="B53" s="9"/>
      <c r="C53" s="9"/>
      <c r="D53" s="14"/>
      <c r="E53" s="15"/>
    </row>
    <row r="54" spans="2:5" ht="12">
      <c r="B54" s="9"/>
      <c r="C54" s="9"/>
      <c r="D54" s="14"/>
      <c r="E54" s="15"/>
    </row>
    <row r="55" spans="2:5" ht="12">
      <c r="B55" s="9"/>
      <c r="C55" s="9"/>
      <c r="D55" s="14"/>
      <c r="E55" s="15"/>
    </row>
    <row r="56" spans="2:5" ht="12">
      <c r="B56" s="9"/>
      <c r="C56" s="9"/>
      <c r="D56" s="14"/>
      <c r="E56" s="15"/>
    </row>
    <row r="57" spans="2:5" ht="12">
      <c r="B57" s="9"/>
      <c r="C57" s="9"/>
      <c r="D57" s="14"/>
      <c r="E57" s="15"/>
    </row>
    <row r="58" spans="2:5" ht="12">
      <c r="B58" s="9"/>
      <c r="C58" s="9"/>
      <c r="D58" s="14"/>
      <c r="E58" s="15"/>
    </row>
    <row r="59" spans="2:5" ht="12">
      <c r="B59" s="9"/>
      <c r="C59" s="9"/>
      <c r="D59" s="14"/>
      <c r="E59" s="15"/>
    </row>
    <row r="60" spans="2:5" ht="12">
      <c r="B60" s="9"/>
      <c r="C60" s="9"/>
      <c r="D60" s="14"/>
      <c r="E60" s="15"/>
    </row>
    <row r="61" spans="2:5" ht="12">
      <c r="B61" s="9"/>
      <c r="C61" s="9"/>
      <c r="D61" s="14"/>
      <c r="E61" s="15"/>
    </row>
    <row r="62" spans="2:5" ht="12">
      <c r="B62" s="9"/>
      <c r="C62" s="9"/>
      <c r="D62" s="14"/>
      <c r="E62" s="15"/>
    </row>
    <row r="63" spans="2:5" ht="12">
      <c r="B63" s="9"/>
      <c r="C63" s="9"/>
      <c r="D63" s="14"/>
      <c r="E63" s="15"/>
    </row>
    <row r="64" spans="2:5" ht="12">
      <c r="B64" s="9"/>
      <c r="C64" s="9"/>
      <c r="D64" s="14"/>
      <c r="E64" s="15"/>
    </row>
    <row r="65" spans="2:5" ht="12">
      <c r="B65" s="9"/>
      <c r="C65" s="9"/>
      <c r="D65" s="14"/>
      <c r="E65" s="15"/>
    </row>
    <row r="66" spans="2:5" ht="12">
      <c r="B66" s="9"/>
      <c r="C66" s="9"/>
      <c r="D66" s="14"/>
      <c r="E66" s="15"/>
    </row>
    <row r="67" spans="2:5" ht="12">
      <c r="B67" s="9"/>
      <c r="C67" s="9"/>
      <c r="D67" s="14"/>
      <c r="E67" s="15"/>
    </row>
    <row r="68" spans="2:5" ht="12">
      <c r="B68" s="9"/>
      <c r="C68" s="9"/>
      <c r="D68" s="14"/>
      <c r="E68" s="15"/>
    </row>
    <row r="69" spans="2:5" ht="12">
      <c r="B69" s="9"/>
      <c r="C69" s="9"/>
      <c r="D69" s="14"/>
      <c r="E69" s="15"/>
    </row>
    <row r="70" spans="2:5" ht="12">
      <c r="B70" s="9"/>
      <c r="C70" s="9"/>
      <c r="D70" s="14"/>
      <c r="E70" s="15"/>
    </row>
    <row r="71" spans="2:5" ht="12">
      <c r="B71" s="9"/>
      <c r="C71" s="9"/>
      <c r="D71" s="14"/>
      <c r="E71" s="15"/>
    </row>
    <row r="72" spans="2:5" ht="12">
      <c r="B72" s="9"/>
      <c r="C72" s="9"/>
      <c r="D72" s="14"/>
      <c r="E72" s="15"/>
    </row>
    <row r="73" spans="2:5" ht="12">
      <c r="B73" s="9"/>
      <c r="C73" s="9"/>
      <c r="D73" s="14"/>
      <c r="E73" s="15"/>
    </row>
    <row r="74" spans="2:5" ht="12">
      <c r="B74" s="9"/>
      <c r="C74" s="9"/>
      <c r="D74" s="14"/>
      <c r="E74" s="15"/>
    </row>
    <row r="75" spans="2:5" ht="12">
      <c r="B75" s="9"/>
      <c r="C75" s="9"/>
      <c r="D75" s="14"/>
      <c r="E75" s="15"/>
    </row>
    <row r="76" spans="2:5" ht="12">
      <c r="B76" s="9"/>
      <c r="C76" s="9"/>
      <c r="D76" s="14"/>
      <c r="E76" s="15"/>
    </row>
    <row r="77" spans="2:5" ht="12">
      <c r="B77" s="9"/>
      <c r="C77" s="9"/>
      <c r="D77" s="14"/>
      <c r="E77" s="15"/>
    </row>
    <row r="78" spans="2:5" ht="12">
      <c r="B78" s="9"/>
      <c r="C78" s="9"/>
      <c r="D78" s="14"/>
      <c r="E78" s="15"/>
    </row>
    <row r="79" spans="2:5" ht="12">
      <c r="B79" s="9"/>
      <c r="C79" s="9"/>
      <c r="D79" s="14"/>
      <c r="E79" s="15"/>
    </row>
    <row r="80" spans="2:5" ht="12">
      <c r="B80" s="9"/>
      <c r="C80" s="9"/>
      <c r="D80" s="14"/>
      <c r="E80" s="15"/>
    </row>
    <row r="81" spans="2:5" ht="12">
      <c r="B81" s="9"/>
      <c r="C81" s="9"/>
      <c r="D81" s="14"/>
      <c r="E81" s="15"/>
    </row>
    <row r="82" spans="2:5" ht="12">
      <c r="B82" s="9"/>
      <c r="C82" s="9"/>
      <c r="D82" s="14"/>
      <c r="E82" s="15"/>
    </row>
    <row r="83" spans="2:5" ht="12">
      <c r="B83" s="9"/>
      <c r="C83" s="9"/>
      <c r="D83" s="14"/>
      <c r="E83" s="15"/>
    </row>
    <row r="84" spans="2:5" ht="12">
      <c r="B84" s="9"/>
      <c r="C84" s="9"/>
      <c r="D84" s="14"/>
      <c r="E84" s="15"/>
    </row>
    <row r="85" spans="2:5" ht="12">
      <c r="B85" s="9"/>
      <c r="C85" s="9"/>
      <c r="D85" s="14"/>
      <c r="E85" s="15"/>
    </row>
    <row r="86" spans="2:5" ht="12">
      <c r="B86" s="9"/>
      <c r="C86" s="9"/>
      <c r="D86" s="14"/>
      <c r="E86" s="15"/>
    </row>
  </sheetData>
  <sheetProtection/>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A1:H86"/>
  <sheetViews>
    <sheetView workbookViewId="0" topLeftCell="A1">
      <selection activeCell="F1" sqref="F1:F65536"/>
    </sheetView>
  </sheetViews>
  <sheetFormatPr defaultColWidth="8.8515625" defaultRowHeight="12.75"/>
  <cols>
    <col min="1" max="1" width="9.140625" style="3" customWidth="1"/>
    <col min="2" max="2" width="11.421875" style="10" customWidth="1"/>
    <col min="3" max="3" width="11.140625" style="10" bestFit="1" customWidth="1"/>
    <col min="4" max="4" width="12.140625" style="16" customWidth="1"/>
    <col min="5" max="5" width="11.140625" style="25" bestFit="1" customWidth="1"/>
    <col min="6" max="6" width="9.140625" style="29" customWidth="1"/>
    <col min="7" max="8" width="10.8515625" style="0" bestFit="1" customWidth="1"/>
  </cols>
  <sheetData>
    <row r="1" spans="1:6" s="6" customFormat="1" ht="24.75" thickBot="1">
      <c r="A1" s="5" t="s">
        <v>1</v>
      </c>
      <c r="B1" s="7" t="s">
        <v>2</v>
      </c>
      <c r="C1" s="7" t="s">
        <v>3</v>
      </c>
      <c r="D1" s="11" t="s">
        <v>4</v>
      </c>
      <c r="E1" s="22" t="s">
        <v>5</v>
      </c>
      <c r="F1" s="28" t="s">
        <v>7</v>
      </c>
    </row>
    <row r="2" spans="1:8" ht="12.75" thickTop="1">
      <c r="A2" s="4">
        <v>22</v>
      </c>
      <c r="B2" s="8">
        <v>2000</v>
      </c>
      <c r="C2" s="8">
        <f>B2</f>
        <v>2000</v>
      </c>
      <c r="D2" s="12">
        <v>0</v>
      </c>
      <c r="E2" s="23">
        <f>D2</f>
        <v>0</v>
      </c>
      <c r="F2" s="30">
        <f>C2-E2</f>
        <v>2000</v>
      </c>
      <c r="G2" s="26" t="s">
        <v>6</v>
      </c>
      <c r="H2" s="19" t="s">
        <v>0</v>
      </c>
    </row>
    <row r="3" spans="1:8" ht="12.75" thickBot="1">
      <c r="A3" s="3">
        <f aca="true" t="shared" si="0" ref="A3:A45">A2+1</f>
        <v>23</v>
      </c>
      <c r="B3" s="9">
        <v>2000</v>
      </c>
      <c r="C3" s="9">
        <f aca="true" t="shared" si="1" ref="C3:C45">C2*(1+rate)+B3</f>
        <v>4170</v>
      </c>
      <c r="D3" s="14">
        <v>0</v>
      </c>
      <c r="E3" s="24">
        <f aca="true" t="shared" si="2" ref="E3:E45">E2*(1+rate)+D3</f>
        <v>0</v>
      </c>
      <c r="F3" s="30">
        <f aca="true" t="shared" si="3" ref="F3:F45">C3-E3</f>
        <v>4170</v>
      </c>
      <c r="G3" s="27">
        <v>0.085</v>
      </c>
      <c r="H3" s="21">
        <v>2000</v>
      </c>
    </row>
    <row r="4" spans="1:6" ht="12">
      <c r="A4" s="3">
        <f t="shared" si="0"/>
        <v>24</v>
      </c>
      <c r="B4" s="9">
        <v>2000</v>
      </c>
      <c r="C4" s="9">
        <f t="shared" si="1"/>
        <v>6524.45</v>
      </c>
      <c r="D4" s="14">
        <v>0</v>
      </c>
      <c r="E4" s="24">
        <f t="shared" si="2"/>
        <v>0</v>
      </c>
      <c r="F4" s="30">
        <f t="shared" si="3"/>
        <v>6524.45</v>
      </c>
    </row>
    <row r="5" spans="1:6" ht="12">
      <c r="A5" s="3">
        <f t="shared" si="0"/>
        <v>25</v>
      </c>
      <c r="B5" s="9">
        <v>2000</v>
      </c>
      <c r="C5" s="9">
        <f t="shared" si="1"/>
        <v>9079.02825</v>
      </c>
      <c r="D5" s="14">
        <v>0</v>
      </c>
      <c r="E5" s="24">
        <f t="shared" si="2"/>
        <v>0</v>
      </c>
      <c r="F5" s="30">
        <f t="shared" si="3"/>
        <v>9079.02825</v>
      </c>
    </row>
    <row r="6" spans="1:6" ht="12">
      <c r="A6" s="3">
        <f t="shared" si="0"/>
        <v>26</v>
      </c>
      <c r="B6" s="9">
        <v>2000</v>
      </c>
      <c r="C6" s="9">
        <f t="shared" si="1"/>
        <v>11850.74565125</v>
      </c>
      <c r="D6" s="14">
        <v>0</v>
      </c>
      <c r="E6" s="24">
        <f t="shared" si="2"/>
        <v>0</v>
      </c>
      <c r="F6" s="30">
        <f t="shared" si="3"/>
        <v>11850.74565125</v>
      </c>
    </row>
    <row r="7" spans="1:6" ht="12">
      <c r="A7" s="3">
        <f t="shared" si="0"/>
        <v>27</v>
      </c>
      <c r="B7" s="9">
        <v>2000</v>
      </c>
      <c r="C7" s="9">
        <f t="shared" si="1"/>
        <v>14858.059031606248</v>
      </c>
      <c r="D7" s="14">
        <v>0</v>
      </c>
      <c r="E7" s="24">
        <f t="shared" si="2"/>
        <v>0</v>
      </c>
      <c r="F7" s="30">
        <f t="shared" si="3"/>
        <v>14858.059031606248</v>
      </c>
    </row>
    <row r="8" spans="1:6" ht="12">
      <c r="A8" s="3">
        <f t="shared" si="0"/>
        <v>28</v>
      </c>
      <c r="B8" s="9">
        <v>2000</v>
      </c>
      <c r="C8" s="9">
        <f t="shared" si="1"/>
        <v>18120.994049292778</v>
      </c>
      <c r="D8" s="14">
        <v>0</v>
      </c>
      <c r="E8" s="24">
        <f t="shared" si="2"/>
        <v>0</v>
      </c>
      <c r="F8" s="30">
        <f t="shared" si="3"/>
        <v>18120.994049292778</v>
      </c>
    </row>
    <row r="9" spans="1:6" ht="12">
      <c r="A9" s="3">
        <f t="shared" si="0"/>
        <v>29</v>
      </c>
      <c r="B9" s="9">
        <v>2000</v>
      </c>
      <c r="C9" s="9">
        <f t="shared" si="1"/>
        <v>21661.278543482662</v>
      </c>
      <c r="D9" s="14">
        <v>0</v>
      </c>
      <c r="E9" s="24">
        <f t="shared" si="2"/>
        <v>0</v>
      </c>
      <c r="F9" s="30">
        <f t="shared" si="3"/>
        <v>21661.278543482662</v>
      </c>
    </row>
    <row r="10" spans="1:6" ht="12">
      <c r="A10" s="3">
        <f t="shared" si="0"/>
        <v>30</v>
      </c>
      <c r="B10" s="9">
        <v>2000</v>
      </c>
      <c r="C10" s="9">
        <f t="shared" si="1"/>
        <v>25502.48721967869</v>
      </c>
      <c r="D10" s="14">
        <v>0</v>
      </c>
      <c r="E10" s="24">
        <f t="shared" si="2"/>
        <v>0</v>
      </c>
      <c r="F10" s="30">
        <f t="shared" si="3"/>
        <v>25502.48721967869</v>
      </c>
    </row>
    <row r="11" spans="1:6" ht="12">
      <c r="A11" s="3">
        <f t="shared" si="0"/>
        <v>31</v>
      </c>
      <c r="B11" s="9">
        <v>2000</v>
      </c>
      <c r="C11" s="9">
        <f t="shared" si="1"/>
        <v>29670.198633351378</v>
      </c>
      <c r="D11" s="14">
        <v>0</v>
      </c>
      <c r="E11" s="24">
        <f t="shared" si="2"/>
        <v>0</v>
      </c>
      <c r="F11" s="30">
        <f t="shared" si="3"/>
        <v>29670.198633351378</v>
      </c>
    </row>
    <row r="12" spans="1:6" ht="12">
      <c r="A12" s="3">
        <f t="shared" si="0"/>
        <v>32</v>
      </c>
      <c r="B12" s="9">
        <v>2000</v>
      </c>
      <c r="C12" s="9">
        <f t="shared" si="1"/>
        <v>34192.165517186244</v>
      </c>
      <c r="D12" s="14">
        <v>0</v>
      </c>
      <c r="E12" s="24">
        <f t="shared" si="2"/>
        <v>0</v>
      </c>
      <c r="F12" s="30">
        <f t="shared" si="3"/>
        <v>34192.165517186244</v>
      </c>
    </row>
    <row r="13" spans="1:6" ht="12">
      <c r="A13" s="3">
        <f t="shared" si="0"/>
        <v>33</v>
      </c>
      <c r="B13" s="9">
        <v>0</v>
      </c>
      <c r="C13" s="9">
        <f t="shared" si="1"/>
        <v>37098.499586147074</v>
      </c>
      <c r="D13" s="14">
        <f aca="true" t="shared" si="4" ref="D13:D45">tomsavings</f>
        <v>2000</v>
      </c>
      <c r="E13" s="24">
        <f t="shared" si="2"/>
        <v>2000</v>
      </c>
      <c r="F13" s="30">
        <f t="shared" si="3"/>
        <v>35098.499586147074</v>
      </c>
    </row>
    <row r="14" spans="1:6" ht="12">
      <c r="A14" s="3">
        <f t="shared" si="0"/>
        <v>34</v>
      </c>
      <c r="B14" s="9">
        <v>0</v>
      </c>
      <c r="C14" s="9">
        <f t="shared" si="1"/>
        <v>40251.87205096958</v>
      </c>
      <c r="D14" s="14">
        <f t="shared" si="4"/>
        <v>2000</v>
      </c>
      <c r="E14" s="24">
        <f t="shared" si="2"/>
        <v>4170</v>
      </c>
      <c r="F14" s="30">
        <f t="shared" si="3"/>
        <v>36081.87205096958</v>
      </c>
    </row>
    <row r="15" spans="1:6" ht="12">
      <c r="A15" s="3">
        <f t="shared" si="0"/>
        <v>35</v>
      </c>
      <c r="B15" s="9">
        <v>0</v>
      </c>
      <c r="C15" s="9">
        <f t="shared" si="1"/>
        <v>43673.28117530199</v>
      </c>
      <c r="D15" s="14">
        <f t="shared" si="4"/>
        <v>2000</v>
      </c>
      <c r="E15" s="24">
        <f t="shared" si="2"/>
        <v>6524.45</v>
      </c>
      <c r="F15" s="30">
        <f t="shared" si="3"/>
        <v>37148.831175301995</v>
      </c>
    </row>
    <row r="16" spans="1:6" ht="12">
      <c r="A16" s="3">
        <f t="shared" si="0"/>
        <v>36</v>
      </c>
      <c r="B16" s="9">
        <v>0</v>
      </c>
      <c r="C16" s="9">
        <f t="shared" si="1"/>
        <v>47385.51007520266</v>
      </c>
      <c r="D16" s="14">
        <f t="shared" si="4"/>
        <v>2000</v>
      </c>
      <c r="E16" s="24">
        <f t="shared" si="2"/>
        <v>9079.02825</v>
      </c>
      <c r="F16" s="30">
        <f t="shared" si="3"/>
        <v>38306.48182520266</v>
      </c>
    </row>
    <row r="17" spans="1:6" ht="12">
      <c r="A17" s="3">
        <f t="shared" si="0"/>
        <v>37</v>
      </c>
      <c r="B17" s="9">
        <v>0</v>
      </c>
      <c r="C17" s="9">
        <f t="shared" si="1"/>
        <v>51413.27843159489</v>
      </c>
      <c r="D17" s="14">
        <f t="shared" si="4"/>
        <v>2000</v>
      </c>
      <c r="E17" s="24">
        <f t="shared" si="2"/>
        <v>11850.74565125</v>
      </c>
      <c r="F17" s="30">
        <f t="shared" si="3"/>
        <v>39562.53278034489</v>
      </c>
    </row>
    <row r="18" spans="1:6" ht="12">
      <c r="A18" s="3">
        <f t="shared" si="0"/>
        <v>38</v>
      </c>
      <c r="B18" s="9">
        <v>0</v>
      </c>
      <c r="C18" s="9">
        <f t="shared" si="1"/>
        <v>55783.407098280455</v>
      </c>
      <c r="D18" s="14">
        <f t="shared" si="4"/>
        <v>2000</v>
      </c>
      <c r="E18" s="24">
        <f t="shared" si="2"/>
        <v>14858.059031606248</v>
      </c>
      <c r="F18" s="30">
        <f t="shared" si="3"/>
        <v>40925.34806667421</v>
      </c>
    </row>
    <row r="19" spans="1:6" ht="12">
      <c r="A19" s="3">
        <f t="shared" si="0"/>
        <v>39</v>
      </c>
      <c r="B19" s="9">
        <v>0</v>
      </c>
      <c r="C19" s="9">
        <f t="shared" si="1"/>
        <v>60524.99670163429</v>
      </c>
      <c r="D19" s="14">
        <f t="shared" si="4"/>
        <v>2000</v>
      </c>
      <c r="E19" s="24">
        <f t="shared" si="2"/>
        <v>18120.994049292778</v>
      </c>
      <c r="F19" s="30">
        <f t="shared" si="3"/>
        <v>42404.002652341514</v>
      </c>
    </row>
    <row r="20" spans="1:6" ht="12">
      <c r="A20" s="3">
        <f t="shared" si="0"/>
        <v>40</v>
      </c>
      <c r="B20" s="9">
        <v>0</v>
      </c>
      <c r="C20" s="9">
        <f t="shared" si="1"/>
        <v>65669.6214212732</v>
      </c>
      <c r="D20" s="14">
        <f t="shared" si="4"/>
        <v>2000</v>
      </c>
      <c r="E20" s="24">
        <f t="shared" si="2"/>
        <v>21661.278543482662</v>
      </c>
      <c r="F20" s="30">
        <f t="shared" si="3"/>
        <v>44008.342877790536</v>
      </c>
    </row>
    <row r="21" spans="1:6" ht="12">
      <c r="A21" s="3">
        <f t="shared" si="0"/>
        <v>41</v>
      </c>
      <c r="B21" s="9">
        <v>0</v>
      </c>
      <c r="C21" s="9">
        <f t="shared" si="1"/>
        <v>71251.53924208142</v>
      </c>
      <c r="D21" s="14">
        <f t="shared" si="4"/>
        <v>2000</v>
      </c>
      <c r="E21" s="24">
        <f t="shared" si="2"/>
        <v>25502.48721967869</v>
      </c>
      <c r="F21" s="30">
        <f t="shared" si="3"/>
        <v>45749.05202240273</v>
      </c>
    </row>
    <row r="22" spans="1:6" ht="12">
      <c r="A22" s="3">
        <f t="shared" si="0"/>
        <v>42</v>
      </c>
      <c r="B22" s="9">
        <v>0</v>
      </c>
      <c r="C22" s="9">
        <f t="shared" si="1"/>
        <v>77307.92007765833</v>
      </c>
      <c r="D22" s="14">
        <f t="shared" si="4"/>
        <v>2000</v>
      </c>
      <c r="E22" s="24">
        <f t="shared" si="2"/>
        <v>29670.198633351378</v>
      </c>
      <c r="F22" s="30">
        <f t="shared" si="3"/>
        <v>47637.72144430695</v>
      </c>
    </row>
    <row r="23" spans="1:6" ht="12">
      <c r="A23" s="3">
        <f t="shared" si="0"/>
        <v>43</v>
      </c>
      <c r="B23" s="9">
        <v>0</v>
      </c>
      <c r="C23" s="9">
        <f t="shared" si="1"/>
        <v>83879.09328425929</v>
      </c>
      <c r="D23" s="14">
        <f t="shared" si="4"/>
        <v>2000</v>
      </c>
      <c r="E23" s="24">
        <f t="shared" si="2"/>
        <v>34192.165517186244</v>
      </c>
      <c r="F23" s="30">
        <f t="shared" si="3"/>
        <v>49686.927767073044</v>
      </c>
    </row>
    <row r="24" spans="1:6" ht="12">
      <c r="A24" s="3">
        <f t="shared" si="0"/>
        <v>44</v>
      </c>
      <c r="B24" s="9">
        <v>0</v>
      </c>
      <c r="C24" s="9">
        <f t="shared" si="1"/>
        <v>91008.81621342132</v>
      </c>
      <c r="D24" s="14">
        <f t="shared" si="4"/>
        <v>2000</v>
      </c>
      <c r="E24" s="24">
        <f t="shared" si="2"/>
        <v>39098.499586147074</v>
      </c>
      <c r="F24" s="30">
        <f t="shared" si="3"/>
        <v>51910.316627274246</v>
      </c>
    </row>
    <row r="25" spans="1:6" ht="12">
      <c r="A25" s="3">
        <f t="shared" si="0"/>
        <v>45</v>
      </c>
      <c r="B25" s="9">
        <v>0</v>
      </c>
      <c r="C25" s="9">
        <f t="shared" si="1"/>
        <v>98744.56559156213</v>
      </c>
      <c r="D25" s="14">
        <f t="shared" si="4"/>
        <v>2000</v>
      </c>
      <c r="E25" s="24">
        <f t="shared" si="2"/>
        <v>44421.87205096958</v>
      </c>
      <c r="F25" s="30">
        <f t="shared" si="3"/>
        <v>54322.693540592554</v>
      </c>
    </row>
    <row r="26" spans="1:6" ht="12">
      <c r="A26" s="3">
        <f t="shared" si="0"/>
        <v>46</v>
      </c>
      <c r="B26" s="9">
        <v>0</v>
      </c>
      <c r="C26" s="9">
        <f t="shared" si="1"/>
        <v>107137.85366684491</v>
      </c>
      <c r="D26" s="14">
        <f t="shared" si="4"/>
        <v>2000</v>
      </c>
      <c r="E26" s="24">
        <f t="shared" si="2"/>
        <v>50197.73117530199</v>
      </c>
      <c r="F26" s="30">
        <f t="shared" si="3"/>
        <v>56940.12249154292</v>
      </c>
    </row>
    <row r="27" spans="1:6" ht="12">
      <c r="A27" s="3">
        <f t="shared" si="0"/>
        <v>47</v>
      </c>
      <c r="B27" s="9">
        <v>0</v>
      </c>
      <c r="C27" s="9">
        <f t="shared" si="1"/>
        <v>116244.57122852672</v>
      </c>
      <c r="D27" s="14">
        <f t="shared" si="4"/>
        <v>2000</v>
      </c>
      <c r="E27" s="24">
        <f t="shared" si="2"/>
        <v>56464.53832520266</v>
      </c>
      <c r="F27" s="30">
        <f t="shared" si="3"/>
        <v>59780.03290332406</v>
      </c>
    </row>
    <row r="28" spans="1:6" ht="12">
      <c r="A28" s="3">
        <f t="shared" si="0"/>
        <v>48</v>
      </c>
      <c r="B28" s="9">
        <v>0</v>
      </c>
      <c r="C28" s="9">
        <f t="shared" si="1"/>
        <v>126125.35978295149</v>
      </c>
      <c r="D28" s="14">
        <f t="shared" si="4"/>
        <v>2000</v>
      </c>
      <c r="E28" s="24">
        <f t="shared" si="2"/>
        <v>63264.02408284488</v>
      </c>
      <c r="F28" s="30">
        <f t="shared" si="3"/>
        <v>62861.33570010661</v>
      </c>
    </row>
    <row r="29" spans="1:6" ht="12">
      <c r="A29" s="3">
        <f t="shared" si="0"/>
        <v>49</v>
      </c>
      <c r="B29" s="9">
        <v>0</v>
      </c>
      <c r="C29" s="9">
        <f t="shared" si="1"/>
        <v>136846.01536450235</v>
      </c>
      <c r="D29" s="14">
        <f t="shared" si="4"/>
        <v>2000</v>
      </c>
      <c r="E29" s="24">
        <f t="shared" si="2"/>
        <v>70641.4661298867</v>
      </c>
      <c r="F29" s="30">
        <f t="shared" si="3"/>
        <v>66204.54923461565</v>
      </c>
    </row>
    <row r="30" spans="1:6" ht="12">
      <c r="A30" s="3">
        <f t="shared" si="0"/>
        <v>50</v>
      </c>
      <c r="B30" s="9">
        <v>0</v>
      </c>
      <c r="C30" s="9">
        <f t="shared" si="1"/>
        <v>148477.92667048506</v>
      </c>
      <c r="D30" s="14">
        <f t="shared" si="4"/>
        <v>2000</v>
      </c>
      <c r="E30" s="24">
        <f t="shared" si="2"/>
        <v>78645.99075092707</v>
      </c>
      <c r="F30" s="30">
        <f t="shared" si="3"/>
        <v>69831.93591955799</v>
      </c>
    </row>
    <row r="31" spans="1:6" ht="12">
      <c r="A31" s="3">
        <f t="shared" si="0"/>
        <v>51</v>
      </c>
      <c r="B31" s="9">
        <v>0</v>
      </c>
      <c r="C31" s="9">
        <f t="shared" si="1"/>
        <v>161098.55043747628</v>
      </c>
      <c r="D31" s="14">
        <f t="shared" si="4"/>
        <v>2000</v>
      </c>
      <c r="E31" s="24">
        <f t="shared" si="2"/>
        <v>87330.89996475587</v>
      </c>
      <c r="F31" s="30">
        <f t="shared" si="3"/>
        <v>73767.65047272042</v>
      </c>
    </row>
    <row r="32" spans="1:6" ht="12">
      <c r="A32" s="3">
        <f t="shared" si="0"/>
        <v>52</v>
      </c>
      <c r="B32" s="9">
        <v>0</v>
      </c>
      <c r="C32" s="9">
        <f t="shared" si="1"/>
        <v>174791.92722466175</v>
      </c>
      <c r="D32" s="14">
        <f t="shared" si="4"/>
        <v>2000</v>
      </c>
      <c r="E32" s="24">
        <f t="shared" si="2"/>
        <v>96754.0264617601</v>
      </c>
      <c r="F32" s="30">
        <f t="shared" si="3"/>
        <v>78037.90076290164</v>
      </c>
    </row>
    <row r="33" spans="1:6" ht="12">
      <c r="A33" s="3">
        <f t="shared" si="0"/>
        <v>53</v>
      </c>
      <c r="B33" s="9">
        <v>0</v>
      </c>
      <c r="C33" s="9">
        <f t="shared" si="1"/>
        <v>189649.241038758</v>
      </c>
      <c r="D33" s="14">
        <f t="shared" si="4"/>
        <v>2000</v>
      </c>
      <c r="E33" s="24">
        <f t="shared" si="2"/>
        <v>106978.11871100971</v>
      </c>
      <c r="F33" s="30">
        <f t="shared" si="3"/>
        <v>82671.12232774828</v>
      </c>
    </row>
    <row r="34" spans="1:6" ht="12">
      <c r="A34" s="3">
        <f t="shared" si="0"/>
        <v>54</v>
      </c>
      <c r="B34" s="9">
        <v>0</v>
      </c>
      <c r="C34" s="9">
        <f t="shared" si="1"/>
        <v>205769.42652705242</v>
      </c>
      <c r="D34" s="14">
        <f t="shared" si="4"/>
        <v>2000</v>
      </c>
      <c r="E34" s="24">
        <f t="shared" si="2"/>
        <v>118071.25880144553</v>
      </c>
      <c r="F34" s="30">
        <f t="shared" si="3"/>
        <v>87698.1677256069</v>
      </c>
    </row>
    <row r="35" spans="1:6" ht="12">
      <c r="A35" s="3">
        <f t="shared" si="0"/>
        <v>55</v>
      </c>
      <c r="B35" s="9">
        <v>0</v>
      </c>
      <c r="C35" s="9">
        <f t="shared" si="1"/>
        <v>223259.82778185187</v>
      </c>
      <c r="D35" s="14">
        <f t="shared" si="4"/>
        <v>2000</v>
      </c>
      <c r="E35" s="24">
        <f t="shared" si="2"/>
        <v>130107.31579956839</v>
      </c>
      <c r="F35" s="30">
        <f t="shared" si="3"/>
        <v>93152.51198228348</v>
      </c>
    </row>
    <row r="36" spans="1:6" ht="12">
      <c r="A36" s="3">
        <f t="shared" si="0"/>
        <v>56</v>
      </c>
      <c r="B36" s="9">
        <v>0</v>
      </c>
      <c r="C36" s="9">
        <f t="shared" si="1"/>
        <v>242236.91314330927</v>
      </c>
      <c r="D36" s="14">
        <f t="shared" si="4"/>
        <v>2000</v>
      </c>
      <c r="E36" s="24">
        <f t="shared" si="2"/>
        <v>143166.4376425317</v>
      </c>
      <c r="F36" s="30">
        <f t="shared" si="3"/>
        <v>99070.47550077757</v>
      </c>
    </row>
    <row r="37" spans="1:6" ht="12">
      <c r="A37" s="3">
        <f t="shared" si="0"/>
        <v>57</v>
      </c>
      <c r="B37" s="9">
        <v>0</v>
      </c>
      <c r="C37" s="9">
        <f t="shared" si="1"/>
        <v>262827.0507604905</v>
      </c>
      <c r="D37" s="14">
        <f t="shared" si="4"/>
        <v>2000</v>
      </c>
      <c r="E37" s="24">
        <f t="shared" si="2"/>
        <v>157335.5848421469</v>
      </c>
      <c r="F37" s="30">
        <f t="shared" si="3"/>
        <v>105491.46591834363</v>
      </c>
    </row>
    <row r="38" spans="1:6" ht="12">
      <c r="A38" s="3">
        <f t="shared" si="0"/>
        <v>58</v>
      </c>
      <c r="B38" s="9">
        <v>0</v>
      </c>
      <c r="C38" s="9">
        <f t="shared" si="1"/>
        <v>285167.3500751322</v>
      </c>
      <c r="D38" s="14">
        <f t="shared" si="4"/>
        <v>2000</v>
      </c>
      <c r="E38" s="24">
        <f t="shared" si="2"/>
        <v>172709.1095537294</v>
      </c>
      <c r="F38" s="30">
        <f t="shared" si="3"/>
        <v>112458.24052140283</v>
      </c>
    </row>
    <row r="39" spans="1:6" ht="12">
      <c r="A39" s="3">
        <f t="shared" si="0"/>
        <v>59</v>
      </c>
      <c r="B39" s="9">
        <v>0</v>
      </c>
      <c r="C39" s="9">
        <f t="shared" si="1"/>
        <v>309406.57483151846</v>
      </c>
      <c r="D39" s="14">
        <f t="shared" si="4"/>
        <v>2000</v>
      </c>
      <c r="E39" s="24">
        <f t="shared" si="2"/>
        <v>189389.38386579638</v>
      </c>
      <c r="F39" s="30">
        <f t="shared" si="3"/>
        <v>120017.19096572208</v>
      </c>
    </row>
    <row r="40" spans="1:6" ht="12">
      <c r="A40" s="3">
        <f t="shared" si="0"/>
        <v>60</v>
      </c>
      <c r="B40" s="9">
        <v>0</v>
      </c>
      <c r="C40" s="9">
        <f t="shared" si="1"/>
        <v>335706.1336921975</v>
      </c>
      <c r="D40" s="14">
        <f t="shared" si="4"/>
        <v>2000</v>
      </c>
      <c r="E40" s="24">
        <f t="shared" si="2"/>
        <v>207487.48149438907</v>
      </c>
      <c r="F40" s="30">
        <f t="shared" si="3"/>
        <v>128218.65219780843</v>
      </c>
    </row>
    <row r="41" spans="1:6" ht="12">
      <c r="A41" s="3">
        <f t="shared" si="0"/>
        <v>61</v>
      </c>
      <c r="B41" s="9">
        <v>0</v>
      </c>
      <c r="C41" s="9">
        <f t="shared" si="1"/>
        <v>364241.1550560343</v>
      </c>
      <c r="D41" s="14">
        <f t="shared" si="4"/>
        <v>2000</v>
      </c>
      <c r="E41" s="24">
        <f t="shared" si="2"/>
        <v>227123.91742141213</v>
      </c>
      <c r="F41" s="30">
        <f t="shared" si="3"/>
        <v>137117.23763462214</v>
      </c>
    </row>
    <row r="42" spans="1:6" ht="12">
      <c r="A42" s="3">
        <f t="shared" si="0"/>
        <v>62</v>
      </c>
      <c r="B42" s="9">
        <v>0</v>
      </c>
      <c r="C42" s="9">
        <f t="shared" si="1"/>
        <v>395201.6532357972</v>
      </c>
      <c r="D42" s="14">
        <f t="shared" si="4"/>
        <v>2000</v>
      </c>
      <c r="E42" s="24">
        <f t="shared" si="2"/>
        <v>248429.45040223215</v>
      </c>
      <c r="F42" s="30">
        <f t="shared" si="3"/>
        <v>146772.20283356504</v>
      </c>
    </row>
    <row r="43" spans="1:6" ht="12">
      <c r="A43" s="3">
        <f t="shared" si="0"/>
        <v>63</v>
      </c>
      <c r="B43" s="9">
        <v>0</v>
      </c>
      <c r="C43" s="9">
        <f t="shared" si="1"/>
        <v>428793.7937608399</v>
      </c>
      <c r="D43" s="14">
        <f t="shared" si="4"/>
        <v>2000</v>
      </c>
      <c r="E43" s="24">
        <f t="shared" si="2"/>
        <v>271545.95368642185</v>
      </c>
      <c r="F43" s="30">
        <f t="shared" si="3"/>
        <v>157247.84007441805</v>
      </c>
    </row>
    <row r="44" spans="1:6" ht="12">
      <c r="A44" s="3">
        <f t="shared" si="0"/>
        <v>64</v>
      </c>
      <c r="B44" s="9">
        <v>0</v>
      </c>
      <c r="C44" s="9">
        <f t="shared" si="1"/>
        <v>465241.2662305113</v>
      </c>
      <c r="D44" s="14">
        <f t="shared" si="4"/>
        <v>2000</v>
      </c>
      <c r="E44" s="24">
        <f t="shared" si="2"/>
        <v>296627.3597497677</v>
      </c>
      <c r="F44" s="30">
        <f t="shared" si="3"/>
        <v>168613.9064807436</v>
      </c>
    </row>
    <row r="45" spans="1:7" ht="12">
      <c r="A45" s="3">
        <f t="shared" si="0"/>
        <v>65</v>
      </c>
      <c r="B45" s="9">
        <v>0</v>
      </c>
      <c r="C45" s="9">
        <f t="shared" si="1"/>
        <v>504786.77386010473</v>
      </c>
      <c r="D45" s="14">
        <f t="shared" si="4"/>
        <v>2000</v>
      </c>
      <c r="E45" s="24">
        <f t="shared" si="2"/>
        <v>323840.68532849796</v>
      </c>
      <c r="F45" s="30">
        <f t="shared" si="3"/>
        <v>180946.08853160677</v>
      </c>
      <c r="G45" s="2"/>
    </row>
    <row r="46" spans="2:5" ht="12">
      <c r="B46" s="9"/>
      <c r="C46" s="9"/>
      <c r="D46" s="14"/>
      <c r="E46" s="24"/>
    </row>
    <row r="47" spans="2:5" ht="12">
      <c r="B47" s="9"/>
      <c r="C47" s="9"/>
      <c r="D47" s="14"/>
      <c r="E47" s="24"/>
    </row>
    <row r="48" spans="2:5" ht="12">
      <c r="B48" s="9"/>
      <c r="C48" s="9"/>
      <c r="D48" s="14"/>
      <c r="E48" s="24"/>
    </row>
    <row r="49" spans="2:5" ht="12">
      <c r="B49" s="9"/>
      <c r="C49" s="9"/>
      <c r="D49" s="14"/>
      <c r="E49" s="24"/>
    </row>
    <row r="50" spans="2:5" ht="12">
      <c r="B50" s="9"/>
      <c r="C50" s="9"/>
      <c r="D50" s="14"/>
      <c r="E50" s="24"/>
    </row>
    <row r="51" spans="2:5" ht="12">
      <c r="B51" s="9"/>
      <c r="C51" s="9"/>
      <c r="D51" s="14"/>
      <c r="E51" s="24"/>
    </row>
    <row r="52" spans="2:5" ht="12">
      <c r="B52" s="9"/>
      <c r="C52" s="9"/>
      <c r="D52" s="14"/>
      <c r="E52" s="24"/>
    </row>
    <row r="53" spans="2:5" ht="12">
      <c r="B53" s="9"/>
      <c r="C53" s="9"/>
      <c r="D53" s="14"/>
      <c r="E53" s="24"/>
    </row>
    <row r="54" spans="2:5" ht="12">
      <c r="B54" s="9"/>
      <c r="C54" s="9"/>
      <c r="D54" s="14"/>
      <c r="E54" s="24"/>
    </row>
    <row r="55" spans="2:5" ht="12">
      <c r="B55" s="9"/>
      <c r="C55" s="9"/>
      <c r="D55" s="14"/>
      <c r="E55" s="24"/>
    </row>
    <row r="56" spans="2:5" ht="12">
      <c r="B56" s="9"/>
      <c r="C56" s="9"/>
      <c r="D56" s="14"/>
      <c r="E56" s="24"/>
    </row>
    <row r="57" spans="2:5" ht="12">
      <c r="B57" s="9"/>
      <c r="C57" s="9"/>
      <c r="D57" s="14"/>
      <c r="E57" s="24"/>
    </row>
    <row r="58" spans="2:5" ht="12">
      <c r="B58" s="9"/>
      <c r="C58" s="9"/>
      <c r="D58" s="14"/>
      <c r="E58" s="24"/>
    </row>
    <row r="59" spans="2:5" ht="12">
      <c r="B59" s="9"/>
      <c r="C59" s="9"/>
      <c r="D59" s="14"/>
      <c r="E59" s="24"/>
    </row>
    <row r="60" spans="2:5" ht="12">
      <c r="B60" s="9"/>
      <c r="C60" s="9"/>
      <c r="D60" s="14"/>
      <c r="E60" s="24"/>
    </row>
    <row r="61" spans="2:5" ht="12">
      <c r="B61" s="9"/>
      <c r="C61" s="9"/>
      <c r="D61" s="14"/>
      <c r="E61" s="24"/>
    </row>
    <row r="62" spans="2:5" ht="12">
      <c r="B62" s="9"/>
      <c r="C62" s="9"/>
      <c r="D62" s="14"/>
      <c r="E62" s="24"/>
    </row>
    <row r="63" spans="2:5" ht="12">
      <c r="B63" s="9"/>
      <c r="C63" s="9"/>
      <c r="D63" s="14"/>
      <c r="E63" s="24"/>
    </row>
    <row r="64" spans="2:5" ht="12">
      <c r="B64" s="9"/>
      <c r="C64" s="9"/>
      <c r="D64" s="14"/>
      <c r="E64" s="24"/>
    </row>
    <row r="65" spans="2:5" ht="12">
      <c r="B65" s="9"/>
      <c r="C65" s="9"/>
      <c r="D65" s="14"/>
      <c r="E65" s="24"/>
    </row>
    <row r="66" spans="2:5" ht="12">
      <c r="B66" s="9"/>
      <c r="C66" s="9"/>
      <c r="D66" s="14"/>
      <c r="E66" s="24"/>
    </row>
    <row r="67" spans="2:5" ht="12">
      <c r="B67" s="9"/>
      <c r="C67" s="9"/>
      <c r="D67" s="14"/>
      <c r="E67" s="24"/>
    </row>
    <row r="68" spans="2:5" ht="12">
      <c r="B68" s="9"/>
      <c r="C68" s="9"/>
      <c r="D68" s="14"/>
      <c r="E68" s="24"/>
    </row>
    <row r="69" spans="2:5" ht="12">
      <c r="B69" s="9"/>
      <c r="C69" s="9"/>
      <c r="D69" s="14"/>
      <c r="E69" s="24"/>
    </row>
    <row r="70" spans="2:5" ht="12">
      <c r="B70" s="9"/>
      <c r="C70" s="9"/>
      <c r="D70" s="14"/>
      <c r="E70" s="24"/>
    </row>
    <row r="71" spans="2:5" ht="12">
      <c r="B71" s="9"/>
      <c r="C71" s="9"/>
      <c r="D71" s="14"/>
      <c r="E71" s="24"/>
    </row>
    <row r="72" spans="2:5" ht="12">
      <c r="B72" s="9"/>
      <c r="C72" s="9"/>
      <c r="D72" s="14"/>
      <c r="E72" s="24"/>
    </row>
    <row r="73" spans="2:5" ht="12">
      <c r="B73" s="9"/>
      <c r="C73" s="9"/>
      <c r="D73" s="14"/>
      <c r="E73" s="24"/>
    </row>
    <row r="74" spans="2:5" ht="12">
      <c r="B74" s="9"/>
      <c r="C74" s="9"/>
      <c r="D74" s="14"/>
      <c r="E74" s="24"/>
    </row>
    <row r="75" spans="2:5" ht="12">
      <c r="B75" s="9"/>
      <c r="C75" s="9"/>
      <c r="D75" s="14"/>
      <c r="E75" s="24"/>
    </row>
    <row r="76" spans="2:5" ht="12">
      <c r="B76" s="9"/>
      <c r="C76" s="9"/>
      <c r="D76" s="14"/>
      <c r="E76" s="24"/>
    </row>
    <row r="77" spans="2:5" ht="12">
      <c r="B77" s="9"/>
      <c r="C77" s="9"/>
      <c r="D77" s="14"/>
      <c r="E77" s="24"/>
    </row>
    <row r="78" spans="2:5" ht="12">
      <c r="B78" s="9"/>
      <c r="C78" s="9"/>
      <c r="D78" s="14"/>
      <c r="E78" s="24"/>
    </row>
    <row r="79" spans="2:5" ht="12">
      <c r="B79" s="9"/>
      <c r="C79" s="9"/>
      <c r="D79" s="14"/>
      <c r="E79" s="24"/>
    </row>
    <row r="80" spans="2:5" ht="12">
      <c r="B80" s="9"/>
      <c r="C80" s="9"/>
      <c r="D80" s="14"/>
      <c r="E80" s="24"/>
    </row>
    <row r="81" spans="2:5" ht="12">
      <c r="B81" s="9"/>
      <c r="C81" s="9"/>
      <c r="D81" s="14"/>
      <c r="E81" s="24"/>
    </row>
    <row r="82" spans="2:5" ht="12">
      <c r="B82" s="9"/>
      <c r="C82" s="9"/>
      <c r="D82" s="14"/>
      <c r="E82" s="24"/>
    </row>
    <row r="83" spans="2:5" ht="12">
      <c r="B83" s="9"/>
      <c r="C83" s="9"/>
      <c r="D83" s="14"/>
      <c r="E83" s="24"/>
    </row>
    <row r="84" spans="2:5" ht="12">
      <c r="B84" s="9"/>
      <c r="C84" s="9"/>
      <c r="D84" s="14"/>
      <c r="E84" s="24"/>
    </row>
    <row r="85" spans="2:5" ht="12">
      <c r="B85" s="9"/>
      <c r="C85" s="9"/>
      <c r="D85" s="14"/>
      <c r="E85" s="24"/>
    </row>
    <row r="86" spans="2:5" ht="12">
      <c r="B86" s="9"/>
      <c r="C86" s="9"/>
      <c r="D86" s="14"/>
      <c r="E86" s="24"/>
    </row>
  </sheetData>
  <sheetProtection/>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1:H86"/>
  <sheetViews>
    <sheetView workbookViewId="0" topLeftCell="A1">
      <pane ySplit="4720" topLeftCell="BM42" activePane="topLeft" state="split"/>
      <selection pane="topLeft" activeCell="H3" sqref="H3"/>
      <selection pane="bottomLeft" activeCell="E45" sqref="E45"/>
    </sheetView>
  </sheetViews>
  <sheetFormatPr defaultColWidth="8.8515625" defaultRowHeight="12.75"/>
  <cols>
    <col min="1" max="1" width="9.140625" style="3" customWidth="1"/>
    <col min="2" max="2" width="11.421875" style="10" customWidth="1"/>
    <col min="3" max="3" width="11.140625" style="10" bestFit="1" customWidth="1"/>
    <col min="4" max="4" width="12.140625" style="16" customWidth="1"/>
    <col min="5" max="5" width="11.140625" style="17" bestFit="1" customWidth="1"/>
    <col min="6" max="6" width="8.8515625" style="0" customWidth="1"/>
    <col min="7" max="8" width="10.8515625" style="0" bestFit="1" customWidth="1"/>
  </cols>
  <sheetData>
    <row r="1" spans="1:5" s="6" customFormat="1" ht="24.75" thickBot="1">
      <c r="A1" s="5" t="s">
        <v>1</v>
      </c>
      <c r="B1" s="7" t="s">
        <v>2</v>
      </c>
      <c r="C1" s="7" t="s">
        <v>3</v>
      </c>
      <c r="D1" s="11" t="s">
        <v>4</v>
      </c>
      <c r="E1" s="11" t="s">
        <v>5</v>
      </c>
    </row>
    <row r="2" spans="1:8" ht="12.75" thickTop="1">
      <c r="A2" s="4">
        <v>22</v>
      </c>
      <c r="B2" s="8">
        <v>2000</v>
      </c>
      <c r="C2" s="8">
        <f>B2</f>
        <v>2000</v>
      </c>
      <c r="D2" s="12">
        <v>0</v>
      </c>
      <c r="E2" s="13">
        <f>D2</f>
        <v>0</v>
      </c>
      <c r="G2" s="18" t="s">
        <v>6</v>
      </c>
      <c r="H2" s="19" t="s">
        <v>0</v>
      </c>
    </row>
    <row r="3" spans="1:8" ht="12.75" thickBot="1">
      <c r="A3" s="3">
        <f aca="true" t="shared" si="0" ref="A3:A45">A2+1</f>
        <v>23</v>
      </c>
      <c r="B3" s="9">
        <v>2000</v>
      </c>
      <c r="C3" s="9">
        <f aca="true" t="shared" si="1" ref="C3:C45">C2*(1+rate)+B3</f>
        <v>4170</v>
      </c>
      <c r="D3" s="14">
        <v>0</v>
      </c>
      <c r="E3" s="15">
        <f aca="true" t="shared" si="2" ref="E3:E45">E2*(1+rate)+D3</f>
        <v>0</v>
      </c>
      <c r="G3" s="20">
        <v>0.085</v>
      </c>
      <c r="H3" s="21">
        <v>3117.5020488111522</v>
      </c>
    </row>
    <row r="4" spans="1:5" ht="12">
      <c r="A4" s="3">
        <f t="shared" si="0"/>
        <v>24</v>
      </c>
      <c r="B4" s="9">
        <v>2000</v>
      </c>
      <c r="C4" s="9">
        <f t="shared" si="1"/>
        <v>6524.45</v>
      </c>
      <c r="D4" s="14">
        <v>0</v>
      </c>
      <c r="E4" s="15">
        <f t="shared" si="2"/>
        <v>0</v>
      </c>
    </row>
    <row r="5" spans="1:5" ht="12">
      <c r="A5" s="3">
        <f t="shared" si="0"/>
        <v>25</v>
      </c>
      <c r="B5" s="9">
        <v>2000</v>
      </c>
      <c r="C5" s="9">
        <f t="shared" si="1"/>
        <v>9079.02825</v>
      </c>
      <c r="D5" s="14">
        <v>0</v>
      </c>
      <c r="E5" s="15">
        <f t="shared" si="2"/>
        <v>0</v>
      </c>
    </row>
    <row r="6" spans="1:5" ht="12">
      <c r="A6" s="3">
        <f t="shared" si="0"/>
        <v>26</v>
      </c>
      <c r="B6" s="9">
        <v>2000</v>
      </c>
      <c r="C6" s="9">
        <f t="shared" si="1"/>
        <v>11850.74565125</v>
      </c>
      <c r="D6" s="14">
        <v>0</v>
      </c>
      <c r="E6" s="15">
        <f t="shared" si="2"/>
        <v>0</v>
      </c>
    </row>
    <row r="7" spans="1:5" ht="12">
      <c r="A7" s="3">
        <f t="shared" si="0"/>
        <v>27</v>
      </c>
      <c r="B7" s="9">
        <v>2000</v>
      </c>
      <c r="C7" s="9">
        <f t="shared" si="1"/>
        <v>14858.059031606248</v>
      </c>
      <c r="D7" s="14">
        <v>0</v>
      </c>
      <c r="E7" s="15">
        <f t="shared" si="2"/>
        <v>0</v>
      </c>
    </row>
    <row r="8" spans="1:5" ht="12">
      <c r="A8" s="3">
        <f t="shared" si="0"/>
        <v>28</v>
      </c>
      <c r="B8" s="9">
        <v>2000</v>
      </c>
      <c r="C8" s="9">
        <f t="shared" si="1"/>
        <v>18120.994049292778</v>
      </c>
      <c r="D8" s="14">
        <v>0</v>
      </c>
      <c r="E8" s="15">
        <f t="shared" si="2"/>
        <v>0</v>
      </c>
    </row>
    <row r="9" spans="1:5" ht="12">
      <c r="A9" s="3">
        <f t="shared" si="0"/>
        <v>29</v>
      </c>
      <c r="B9" s="9">
        <v>2000</v>
      </c>
      <c r="C9" s="9">
        <f t="shared" si="1"/>
        <v>21661.278543482662</v>
      </c>
      <c r="D9" s="14">
        <v>0</v>
      </c>
      <c r="E9" s="15">
        <f t="shared" si="2"/>
        <v>0</v>
      </c>
    </row>
    <row r="10" spans="1:5" ht="12">
      <c r="A10" s="3">
        <f t="shared" si="0"/>
        <v>30</v>
      </c>
      <c r="B10" s="9">
        <v>2000</v>
      </c>
      <c r="C10" s="9">
        <f t="shared" si="1"/>
        <v>25502.48721967869</v>
      </c>
      <c r="D10" s="14">
        <v>0</v>
      </c>
      <c r="E10" s="15">
        <f t="shared" si="2"/>
        <v>0</v>
      </c>
    </row>
    <row r="11" spans="1:5" ht="12">
      <c r="A11" s="3">
        <f t="shared" si="0"/>
        <v>31</v>
      </c>
      <c r="B11" s="9">
        <v>2000</v>
      </c>
      <c r="C11" s="9">
        <f t="shared" si="1"/>
        <v>29670.198633351378</v>
      </c>
      <c r="D11" s="14">
        <v>0</v>
      </c>
      <c r="E11" s="15">
        <f t="shared" si="2"/>
        <v>0</v>
      </c>
    </row>
    <row r="12" spans="1:5" ht="12">
      <c r="A12" s="3">
        <f t="shared" si="0"/>
        <v>32</v>
      </c>
      <c r="B12" s="9">
        <v>2000</v>
      </c>
      <c r="C12" s="9">
        <f t="shared" si="1"/>
        <v>34192.165517186244</v>
      </c>
      <c r="D12" s="14">
        <v>0</v>
      </c>
      <c r="E12" s="15">
        <f t="shared" si="2"/>
        <v>0</v>
      </c>
    </row>
    <row r="13" spans="1:5" ht="12">
      <c r="A13" s="3">
        <f t="shared" si="0"/>
        <v>33</v>
      </c>
      <c r="B13" s="9">
        <v>0</v>
      </c>
      <c r="C13" s="9">
        <f t="shared" si="1"/>
        <v>37098.499586147074</v>
      </c>
      <c r="D13" s="14">
        <f aca="true" t="shared" si="3" ref="D13:D45">tomsavings</f>
        <v>3117.5020488111522</v>
      </c>
      <c r="E13" s="15">
        <f t="shared" si="2"/>
        <v>3117.5020488111522</v>
      </c>
    </row>
    <row r="14" spans="1:5" ht="12">
      <c r="A14" s="3">
        <f t="shared" si="0"/>
        <v>34</v>
      </c>
      <c r="B14" s="9">
        <v>0</v>
      </c>
      <c r="C14" s="9">
        <f t="shared" si="1"/>
        <v>40251.87205096958</v>
      </c>
      <c r="D14" s="14">
        <f t="shared" si="3"/>
        <v>3117.5020488111522</v>
      </c>
      <c r="E14" s="15">
        <f t="shared" si="2"/>
        <v>6499.991771771252</v>
      </c>
    </row>
    <row r="15" spans="1:5" ht="12">
      <c r="A15" s="3">
        <f t="shared" si="0"/>
        <v>35</v>
      </c>
      <c r="B15" s="9">
        <v>0</v>
      </c>
      <c r="C15" s="9">
        <f t="shared" si="1"/>
        <v>43673.28117530199</v>
      </c>
      <c r="D15" s="14">
        <f t="shared" si="3"/>
        <v>3117.5020488111522</v>
      </c>
      <c r="E15" s="15">
        <f t="shared" si="2"/>
        <v>10169.99312118296</v>
      </c>
    </row>
    <row r="16" spans="1:5" ht="12">
      <c r="A16" s="3">
        <f t="shared" si="0"/>
        <v>36</v>
      </c>
      <c r="B16" s="9">
        <v>0</v>
      </c>
      <c r="C16" s="9">
        <f t="shared" si="1"/>
        <v>47385.51007520266</v>
      </c>
      <c r="D16" s="14">
        <f t="shared" si="3"/>
        <v>3117.5020488111522</v>
      </c>
      <c r="E16" s="15">
        <f t="shared" si="2"/>
        <v>14151.944585294663</v>
      </c>
    </row>
    <row r="17" spans="1:5" ht="12">
      <c r="A17" s="3">
        <f t="shared" si="0"/>
        <v>37</v>
      </c>
      <c r="B17" s="9">
        <v>0</v>
      </c>
      <c r="C17" s="9">
        <f t="shared" si="1"/>
        <v>51413.27843159489</v>
      </c>
      <c r="D17" s="14">
        <f t="shared" si="3"/>
        <v>3117.5020488111522</v>
      </c>
      <c r="E17" s="15">
        <f t="shared" si="2"/>
        <v>18472.36192385586</v>
      </c>
    </row>
    <row r="18" spans="1:5" ht="12">
      <c r="A18" s="3">
        <f t="shared" si="0"/>
        <v>38</v>
      </c>
      <c r="B18" s="9">
        <v>0</v>
      </c>
      <c r="C18" s="9">
        <f t="shared" si="1"/>
        <v>55783.407098280455</v>
      </c>
      <c r="D18" s="14">
        <f t="shared" si="3"/>
        <v>3117.5020488111522</v>
      </c>
      <c r="E18" s="15">
        <f t="shared" si="2"/>
        <v>23160.01473619476</v>
      </c>
    </row>
    <row r="19" spans="1:5" ht="12">
      <c r="A19" s="3">
        <f t="shared" si="0"/>
        <v>39</v>
      </c>
      <c r="B19" s="9">
        <v>0</v>
      </c>
      <c r="C19" s="9">
        <f t="shared" si="1"/>
        <v>60524.99670163429</v>
      </c>
      <c r="D19" s="14">
        <f t="shared" si="3"/>
        <v>3117.5020488111522</v>
      </c>
      <c r="E19" s="15">
        <f t="shared" si="2"/>
        <v>28246.118037582466</v>
      </c>
    </row>
    <row r="20" spans="1:5" ht="12">
      <c r="A20" s="3">
        <f t="shared" si="0"/>
        <v>40</v>
      </c>
      <c r="B20" s="9">
        <v>0</v>
      </c>
      <c r="C20" s="9">
        <f t="shared" si="1"/>
        <v>65669.6214212732</v>
      </c>
      <c r="D20" s="14">
        <f t="shared" si="3"/>
        <v>3117.5020488111522</v>
      </c>
      <c r="E20" s="15">
        <f t="shared" si="2"/>
        <v>33764.54011958813</v>
      </c>
    </row>
    <row r="21" spans="1:5" ht="12">
      <c r="A21" s="3">
        <f t="shared" si="0"/>
        <v>41</v>
      </c>
      <c r="B21" s="9">
        <v>0</v>
      </c>
      <c r="C21" s="9">
        <f t="shared" si="1"/>
        <v>71251.53924208142</v>
      </c>
      <c r="D21" s="14">
        <f t="shared" si="3"/>
        <v>3117.5020488111522</v>
      </c>
      <c r="E21" s="15">
        <f t="shared" si="2"/>
        <v>39752.028078564275</v>
      </c>
    </row>
    <row r="22" spans="1:5" ht="12">
      <c r="A22" s="3">
        <f t="shared" si="0"/>
        <v>42</v>
      </c>
      <c r="B22" s="9">
        <v>0</v>
      </c>
      <c r="C22" s="9">
        <f t="shared" si="1"/>
        <v>77307.92007765833</v>
      </c>
      <c r="D22" s="14">
        <f t="shared" si="3"/>
        <v>3117.5020488111522</v>
      </c>
      <c r="E22" s="15">
        <f t="shared" si="2"/>
        <v>46248.452514053395</v>
      </c>
    </row>
    <row r="23" spans="1:5" ht="12">
      <c r="A23" s="3">
        <f t="shared" si="0"/>
        <v>43</v>
      </c>
      <c r="B23" s="9">
        <v>0</v>
      </c>
      <c r="C23" s="9">
        <f t="shared" si="1"/>
        <v>83879.09328425929</v>
      </c>
      <c r="D23" s="14">
        <f t="shared" si="3"/>
        <v>3117.5020488111522</v>
      </c>
      <c r="E23" s="15">
        <f t="shared" si="2"/>
        <v>53297.07302655909</v>
      </c>
    </row>
    <row r="24" spans="1:5" ht="12">
      <c r="A24" s="3">
        <f t="shared" si="0"/>
        <v>44</v>
      </c>
      <c r="B24" s="9">
        <v>0</v>
      </c>
      <c r="C24" s="9">
        <f t="shared" si="1"/>
        <v>91008.81621342132</v>
      </c>
      <c r="D24" s="14">
        <f t="shared" si="3"/>
        <v>3117.5020488111522</v>
      </c>
      <c r="E24" s="15">
        <f t="shared" si="2"/>
        <v>60944.826282627764</v>
      </c>
    </row>
    <row r="25" spans="1:5" ht="12">
      <c r="A25" s="3">
        <f t="shared" si="0"/>
        <v>45</v>
      </c>
      <c r="B25" s="9">
        <v>0</v>
      </c>
      <c r="C25" s="9">
        <f t="shared" si="1"/>
        <v>98744.56559156213</v>
      </c>
      <c r="D25" s="14">
        <f t="shared" si="3"/>
        <v>3117.5020488111522</v>
      </c>
      <c r="E25" s="15">
        <f t="shared" si="2"/>
        <v>69242.63856546227</v>
      </c>
    </row>
    <row r="26" spans="1:5" ht="12">
      <c r="A26" s="3">
        <f t="shared" si="0"/>
        <v>46</v>
      </c>
      <c r="B26" s="9">
        <v>0</v>
      </c>
      <c r="C26" s="9">
        <f t="shared" si="1"/>
        <v>107137.85366684491</v>
      </c>
      <c r="D26" s="14">
        <f t="shared" si="3"/>
        <v>3117.5020488111522</v>
      </c>
      <c r="E26" s="15">
        <f t="shared" si="2"/>
        <v>78245.76489233771</v>
      </c>
    </row>
    <row r="27" spans="1:5" ht="12">
      <c r="A27" s="3">
        <f t="shared" si="0"/>
        <v>47</v>
      </c>
      <c r="B27" s="9">
        <v>0</v>
      </c>
      <c r="C27" s="9">
        <f t="shared" si="1"/>
        <v>116244.57122852672</v>
      </c>
      <c r="D27" s="14">
        <f t="shared" si="3"/>
        <v>3117.5020488111522</v>
      </c>
      <c r="E27" s="15">
        <f t="shared" si="2"/>
        <v>88014.15695699757</v>
      </c>
    </row>
    <row r="28" spans="1:5" ht="12">
      <c r="A28" s="3">
        <f t="shared" si="0"/>
        <v>48</v>
      </c>
      <c r="B28" s="9">
        <v>0</v>
      </c>
      <c r="C28" s="9">
        <f t="shared" si="1"/>
        <v>126125.35978295149</v>
      </c>
      <c r="D28" s="14">
        <f t="shared" si="3"/>
        <v>3117.5020488111522</v>
      </c>
      <c r="E28" s="15">
        <f t="shared" si="2"/>
        <v>98612.86234715351</v>
      </c>
    </row>
    <row r="29" spans="1:5" ht="12">
      <c r="A29" s="3">
        <f t="shared" si="0"/>
        <v>49</v>
      </c>
      <c r="B29" s="9">
        <v>0</v>
      </c>
      <c r="C29" s="9">
        <f t="shared" si="1"/>
        <v>136846.01536450235</v>
      </c>
      <c r="D29" s="14">
        <f t="shared" si="3"/>
        <v>3117.5020488111522</v>
      </c>
      <c r="E29" s="15">
        <f t="shared" si="2"/>
        <v>110112.45769547271</v>
      </c>
    </row>
    <row r="30" spans="1:5" ht="12">
      <c r="A30" s="3">
        <f t="shared" si="0"/>
        <v>50</v>
      </c>
      <c r="B30" s="9">
        <v>0</v>
      </c>
      <c r="C30" s="9">
        <f t="shared" si="1"/>
        <v>148477.92667048506</v>
      </c>
      <c r="D30" s="14">
        <f t="shared" si="3"/>
        <v>3117.5020488111522</v>
      </c>
      <c r="E30" s="15">
        <f t="shared" si="2"/>
        <v>122589.51864839904</v>
      </c>
    </row>
    <row r="31" spans="1:5" ht="12">
      <c r="A31" s="3">
        <f t="shared" si="0"/>
        <v>51</v>
      </c>
      <c r="B31" s="9">
        <v>0</v>
      </c>
      <c r="C31" s="9">
        <f t="shared" si="1"/>
        <v>161098.55043747628</v>
      </c>
      <c r="D31" s="14">
        <f t="shared" si="3"/>
        <v>3117.5020488111522</v>
      </c>
      <c r="E31" s="15">
        <f t="shared" si="2"/>
        <v>136127.1297823241</v>
      </c>
    </row>
    <row r="32" spans="1:5" ht="12">
      <c r="A32" s="3">
        <f t="shared" si="0"/>
        <v>52</v>
      </c>
      <c r="B32" s="9">
        <v>0</v>
      </c>
      <c r="C32" s="9">
        <f t="shared" si="1"/>
        <v>174791.92722466175</v>
      </c>
      <c r="D32" s="14">
        <f t="shared" si="3"/>
        <v>3117.5020488111522</v>
      </c>
      <c r="E32" s="15">
        <f t="shared" si="2"/>
        <v>150815.4378626328</v>
      </c>
    </row>
    <row r="33" spans="1:5" ht="12">
      <c r="A33" s="3">
        <f t="shared" si="0"/>
        <v>53</v>
      </c>
      <c r="B33" s="9">
        <v>0</v>
      </c>
      <c r="C33" s="9">
        <f t="shared" si="1"/>
        <v>189649.241038758</v>
      </c>
      <c r="D33" s="14">
        <f t="shared" si="3"/>
        <v>3117.5020488111522</v>
      </c>
      <c r="E33" s="15">
        <f t="shared" si="2"/>
        <v>166752.25212976773</v>
      </c>
    </row>
    <row r="34" spans="1:5" ht="12">
      <c r="A34" s="3">
        <f t="shared" si="0"/>
        <v>54</v>
      </c>
      <c r="B34" s="9">
        <v>0</v>
      </c>
      <c r="C34" s="9">
        <f t="shared" si="1"/>
        <v>205769.42652705242</v>
      </c>
      <c r="D34" s="14">
        <f t="shared" si="3"/>
        <v>3117.5020488111522</v>
      </c>
      <c r="E34" s="15">
        <f t="shared" si="2"/>
        <v>184043.69560960913</v>
      </c>
    </row>
    <row r="35" spans="1:5" ht="12">
      <c r="A35" s="3">
        <f t="shared" si="0"/>
        <v>55</v>
      </c>
      <c r="B35" s="9">
        <v>0</v>
      </c>
      <c r="C35" s="9">
        <f t="shared" si="1"/>
        <v>223259.82778185187</v>
      </c>
      <c r="D35" s="14">
        <f t="shared" si="3"/>
        <v>3117.5020488111522</v>
      </c>
      <c r="E35" s="15">
        <f t="shared" si="2"/>
        <v>202804.91178523705</v>
      </c>
    </row>
    <row r="36" spans="1:5" ht="12">
      <c r="A36" s="3">
        <f t="shared" si="0"/>
        <v>56</v>
      </c>
      <c r="B36" s="9">
        <v>0</v>
      </c>
      <c r="C36" s="9">
        <f t="shared" si="1"/>
        <v>242236.91314330927</v>
      </c>
      <c r="D36" s="14">
        <f t="shared" si="3"/>
        <v>3117.5020488111522</v>
      </c>
      <c r="E36" s="15">
        <f t="shared" si="2"/>
        <v>223160.83133579334</v>
      </c>
    </row>
    <row r="37" spans="1:5" ht="12">
      <c r="A37" s="3">
        <f t="shared" si="0"/>
        <v>57</v>
      </c>
      <c r="B37" s="9">
        <v>0</v>
      </c>
      <c r="C37" s="9">
        <f t="shared" si="1"/>
        <v>262827.0507604905</v>
      </c>
      <c r="D37" s="14">
        <f t="shared" si="3"/>
        <v>3117.5020488111522</v>
      </c>
      <c r="E37" s="15">
        <f t="shared" si="2"/>
        <v>245247.00404814692</v>
      </c>
    </row>
    <row r="38" spans="1:5" ht="12">
      <c r="A38" s="3">
        <f t="shared" si="0"/>
        <v>58</v>
      </c>
      <c r="B38" s="9">
        <v>0</v>
      </c>
      <c r="C38" s="9">
        <f t="shared" si="1"/>
        <v>285167.3500751322</v>
      </c>
      <c r="D38" s="14">
        <f t="shared" si="3"/>
        <v>3117.5020488111522</v>
      </c>
      <c r="E38" s="15">
        <f t="shared" si="2"/>
        <v>269210.50144105055</v>
      </c>
    </row>
    <row r="39" spans="1:5" ht="12">
      <c r="A39" s="3">
        <f t="shared" si="0"/>
        <v>59</v>
      </c>
      <c r="B39" s="9">
        <v>0</v>
      </c>
      <c r="C39" s="9">
        <f t="shared" si="1"/>
        <v>309406.57483151846</v>
      </c>
      <c r="D39" s="14">
        <f t="shared" si="3"/>
        <v>3117.5020488111522</v>
      </c>
      <c r="E39" s="15">
        <f t="shared" si="2"/>
        <v>295210.89611235104</v>
      </c>
    </row>
    <row r="40" spans="1:5" ht="12">
      <c r="A40" s="3">
        <f t="shared" si="0"/>
        <v>60</v>
      </c>
      <c r="B40" s="9">
        <v>0</v>
      </c>
      <c r="C40" s="9">
        <f t="shared" si="1"/>
        <v>335706.1336921975</v>
      </c>
      <c r="D40" s="14">
        <f t="shared" si="3"/>
        <v>3117.5020488111522</v>
      </c>
      <c r="E40" s="15">
        <f t="shared" si="2"/>
        <v>323421.324330712</v>
      </c>
    </row>
    <row r="41" spans="1:5" ht="12">
      <c r="A41" s="3">
        <f t="shared" si="0"/>
        <v>61</v>
      </c>
      <c r="B41" s="9">
        <v>0</v>
      </c>
      <c r="C41" s="9">
        <f t="shared" si="1"/>
        <v>364241.1550560343</v>
      </c>
      <c r="D41" s="14">
        <f t="shared" si="3"/>
        <v>3117.5020488111522</v>
      </c>
      <c r="E41" s="15">
        <f t="shared" si="2"/>
        <v>354029.63894763374</v>
      </c>
    </row>
    <row r="42" spans="1:5" ht="12">
      <c r="A42" s="3">
        <f t="shared" si="0"/>
        <v>62</v>
      </c>
      <c r="B42" s="9">
        <v>0</v>
      </c>
      <c r="C42" s="9">
        <f t="shared" si="1"/>
        <v>395201.6532357972</v>
      </c>
      <c r="D42" s="14">
        <f t="shared" si="3"/>
        <v>3117.5020488111522</v>
      </c>
      <c r="E42" s="15">
        <f t="shared" si="2"/>
        <v>387239.66030699376</v>
      </c>
    </row>
    <row r="43" spans="1:5" ht="12">
      <c r="A43" s="3">
        <f t="shared" si="0"/>
        <v>63</v>
      </c>
      <c r="B43" s="9">
        <v>0</v>
      </c>
      <c r="C43" s="9">
        <f t="shared" si="1"/>
        <v>428793.7937608399</v>
      </c>
      <c r="D43" s="14">
        <f t="shared" si="3"/>
        <v>3117.5020488111522</v>
      </c>
      <c r="E43" s="15">
        <f t="shared" si="2"/>
        <v>423272.5334818994</v>
      </c>
    </row>
    <row r="44" spans="1:5" ht="12">
      <c r="A44" s="3">
        <f t="shared" si="0"/>
        <v>64</v>
      </c>
      <c r="B44" s="9">
        <v>0</v>
      </c>
      <c r="C44" s="9">
        <f t="shared" si="1"/>
        <v>465241.2662305113</v>
      </c>
      <c r="D44" s="14">
        <f t="shared" si="3"/>
        <v>3117.5020488111522</v>
      </c>
      <c r="E44" s="15">
        <f t="shared" si="2"/>
        <v>462368.20087667205</v>
      </c>
    </row>
    <row r="45" spans="1:7" ht="12">
      <c r="A45" s="3">
        <f t="shared" si="0"/>
        <v>65</v>
      </c>
      <c r="B45" s="9">
        <v>0</v>
      </c>
      <c r="C45" s="9">
        <f t="shared" si="1"/>
        <v>504786.77386010473</v>
      </c>
      <c r="D45" s="14">
        <f t="shared" si="3"/>
        <v>3117.5020488111522</v>
      </c>
      <c r="E45" s="15">
        <f t="shared" si="2"/>
        <v>504787.00000000035</v>
      </c>
      <c r="F45" s="1"/>
      <c r="G45" s="2"/>
    </row>
    <row r="46" spans="2:5" ht="12">
      <c r="B46" s="9"/>
      <c r="C46" s="9"/>
      <c r="D46" s="14"/>
      <c r="E46" s="15"/>
    </row>
    <row r="47" spans="2:5" ht="12">
      <c r="B47" s="9"/>
      <c r="C47" s="9"/>
      <c r="D47" s="14"/>
      <c r="E47" s="15"/>
    </row>
    <row r="48" spans="2:5" ht="12">
      <c r="B48" s="9"/>
      <c r="C48" s="9"/>
      <c r="D48" s="14"/>
      <c r="E48" s="15"/>
    </row>
    <row r="49" spans="2:5" ht="12">
      <c r="B49" s="9"/>
      <c r="C49" s="9"/>
      <c r="D49" s="14"/>
      <c r="E49" s="15"/>
    </row>
    <row r="50" spans="2:5" ht="12">
      <c r="B50" s="9"/>
      <c r="C50" s="9"/>
      <c r="D50" s="14"/>
      <c r="E50" s="15"/>
    </row>
    <row r="51" spans="2:5" ht="12">
      <c r="B51" s="9"/>
      <c r="C51" s="9"/>
      <c r="D51" s="14"/>
      <c r="E51" s="15"/>
    </row>
    <row r="52" spans="2:5" ht="12">
      <c r="B52" s="9"/>
      <c r="C52" s="9"/>
      <c r="D52" s="14"/>
      <c r="E52" s="15"/>
    </row>
    <row r="53" spans="2:5" ht="12">
      <c r="B53" s="9"/>
      <c r="C53" s="9"/>
      <c r="D53" s="14"/>
      <c r="E53" s="15"/>
    </row>
    <row r="54" spans="2:5" ht="12">
      <c r="B54" s="9"/>
      <c r="C54" s="9"/>
      <c r="D54" s="14"/>
      <c r="E54" s="15"/>
    </row>
    <row r="55" spans="2:5" ht="12">
      <c r="B55" s="9"/>
      <c r="C55" s="9"/>
      <c r="D55" s="14"/>
      <c r="E55" s="15"/>
    </row>
    <row r="56" spans="2:5" ht="12">
      <c r="B56" s="9"/>
      <c r="C56" s="9"/>
      <c r="D56" s="14"/>
      <c r="E56" s="15"/>
    </row>
    <row r="57" spans="2:5" ht="12">
      <c r="B57" s="9"/>
      <c r="C57" s="9"/>
      <c r="D57" s="14"/>
      <c r="E57" s="15"/>
    </row>
    <row r="58" spans="2:5" ht="12">
      <c r="B58" s="9"/>
      <c r="C58" s="9"/>
      <c r="D58" s="14"/>
      <c r="E58" s="15"/>
    </row>
    <row r="59" spans="2:5" ht="12">
      <c r="B59" s="9"/>
      <c r="C59" s="9"/>
      <c r="D59" s="14"/>
      <c r="E59" s="15"/>
    </row>
    <row r="60" spans="2:5" ht="12">
      <c r="B60" s="9"/>
      <c r="C60" s="9"/>
      <c r="D60" s="14"/>
      <c r="E60" s="15"/>
    </row>
    <row r="61" spans="2:5" ht="12">
      <c r="B61" s="9"/>
      <c r="C61" s="9"/>
      <c r="D61" s="14"/>
      <c r="E61" s="15"/>
    </row>
    <row r="62" spans="2:5" ht="12">
      <c r="B62" s="9"/>
      <c r="C62" s="9"/>
      <c r="D62" s="14"/>
      <c r="E62" s="15"/>
    </row>
    <row r="63" spans="2:5" ht="12">
      <c r="B63" s="9"/>
      <c r="C63" s="9"/>
      <c r="D63" s="14"/>
      <c r="E63" s="15"/>
    </row>
    <row r="64" spans="2:5" ht="12">
      <c r="B64" s="9"/>
      <c r="C64" s="9"/>
      <c r="D64" s="14"/>
      <c r="E64" s="15"/>
    </row>
    <row r="65" spans="2:5" ht="12">
      <c r="B65" s="9"/>
      <c r="C65" s="9"/>
      <c r="D65" s="14"/>
      <c r="E65" s="15"/>
    </row>
    <row r="66" spans="2:5" ht="12">
      <c r="B66" s="9"/>
      <c r="C66" s="9"/>
      <c r="D66" s="14"/>
      <c r="E66" s="15"/>
    </row>
    <row r="67" spans="2:5" ht="12">
      <c r="B67" s="9"/>
      <c r="C67" s="9"/>
      <c r="D67" s="14"/>
      <c r="E67" s="15"/>
    </row>
    <row r="68" spans="2:5" ht="12">
      <c r="B68" s="9"/>
      <c r="C68" s="9"/>
      <c r="D68" s="14"/>
      <c r="E68" s="15"/>
    </row>
    <row r="69" spans="2:5" ht="12">
      <c r="B69" s="9"/>
      <c r="C69" s="9"/>
      <c r="D69" s="14"/>
      <c r="E69" s="15"/>
    </row>
    <row r="70" spans="2:5" ht="12">
      <c r="B70" s="9"/>
      <c r="C70" s="9"/>
      <c r="D70" s="14"/>
      <c r="E70" s="15"/>
    </row>
    <row r="71" spans="2:5" ht="12">
      <c r="B71" s="9"/>
      <c r="C71" s="9"/>
      <c r="D71" s="14"/>
      <c r="E71" s="15"/>
    </row>
    <row r="72" spans="2:5" ht="12">
      <c r="B72" s="9"/>
      <c r="C72" s="9"/>
      <c r="D72" s="14"/>
      <c r="E72" s="15"/>
    </row>
    <row r="73" spans="2:5" ht="12">
      <c r="B73" s="9"/>
      <c r="C73" s="9"/>
      <c r="D73" s="14"/>
      <c r="E73" s="15"/>
    </row>
    <row r="74" spans="2:5" ht="12">
      <c r="B74" s="9"/>
      <c r="C74" s="9"/>
      <c r="D74" s="14"/>
      <c r="E74" s="15"/>
    </row>
    <row r="75" spans="2:5" ht="12">
      <c r="B75" s="9"/>
      <c r="C75" s="9"/>
      <c r="D75" s="14"/>
      <c r="E75" s="15"/>
    </row>
    <row r="76" spans="2:5" ht="12">
      <c r="B76" s="9"/>
      <c r="C76" s="9"/>
      <c r="D76" s="14"/>
      <c r="E76" s="15"/>
    </row>
    <row r="77" spans="2:5" ht="12">
      <c r="B77" s="9"/>
      <c r="C77" s="9"/>
      <c r="D77" s="14"/>
      <c r="E77" s="15"/>
    </row>
    <row r="78" spans="2:5" ht="12">
      <c r="B78" s="9"/>
      <c r="C78" s="9"/>
      <c r="D78" s="14"/>
      <c r="E78" s="15"/>
    </row>
    <row r="79" spans="2:5" ht="12">
      <c r="B79" s="9"/>
      <c r="C79" s="9"/>
      <c r="D79" s="14"/>
      <c r="E79" s="15"/>
    </row>
    <row r="80" spans="2:5" ht="12">
      <c r="B80" s="9"/>
      <c r="C80" s="9"/>
      <c r="D80" s="14"/>
      <c r="E80" s="15"/>
    </row>
    <row r="81" spans="2:5" ht="12">
      <c r="B81" s="9"/>
      <c r="C81" s="9"/>
      <c r="D81" s="14"/>
      <c r="E81" s="15"/>
    </row>
    <row r="82" spans="2:5" ht="12">
      <c r="B82" s="9"/>
      <c r="C82" s="9"/>
      <c r="D82" s="14"/>
      <c r="E82" s="15"/>
    </row>
    <row r="83" spans="2:5" ht="12">
      <c r="B83" s="9"/>
      <c r="C83" s="9"/>
      <c r="D83" s="14"/>
      <c r="E83" s="15"/>
    </row>
    <row r="84" spans="2:5" ht="12">
      <c r="B84" s="9"/>
      <c r="C84" s="9"/>
      <c r="D84" s="14"/>
      <c r="E84" s="15"/>
    </row>
    <row r="85" spans="2:5" ht="12">
      <c r="B85" s="9"/>
      <c r="C85" s="9"/>
      <c r="D85" s="14"/>
      <c r="E85" s="15"/>
    </row>
    <row r="86" spans="2:5" ht="12">
      <c r="B86" s="9"/>
      <c r="C86" s="9"/>
      <c r="D86" s="14"/>
      <c r="E86" s="15"/>
    </row>
  </sheetData>
  <sheetProtection/>
  <printOp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dimension ref="A1:H86"/>
  <sheetViews>
    <sheetView tabSelected="1" workbookViewId="0" topLeftCell="A1">
      <pane ySplit="4720" topLeftCell="BM42" activePane="topLeft" state="split"/>
      <selection pane="topLeft" activeCell="G3" sqref="G3"/>
      <selection pane="bottomLeft" activeCell="F45" sqref="F45"/>
    </sheetView>
  </sheetViews>
  <sheetFormatPr defaultColWidth="8.8515625" defaultRowHeight="12.75"/>
  <cols>
    <col min="1" max="1" width="9.140625" style="3" customWidth="1"/>
    <col min="2" max="2" width="11.421875" style="10" customWidth="1"/>
    <col min="3" max="3" width="11.140625" style="10" bestFit="1" customWidth="1"/>
    <col min="4" max="4" width="12.140625" style="16" customWidth="1"/>
    <col min="5" max="5" width="11.140625" style="17" bestFit="1" customWidth="1"/>
    <col min="6" max="6" width="8.8515625" style="0" customWidth="1"/>
    <col min="7" max="8" width="10.8515625" style="0" bestFit="1" customWidth="1"/>
  </cols>
  <sheetData>
    <row r="1" spans="1:5" s="6" customFormat="1" ht="24.75" thickBot="1">
      <c r="A1" s="5" t="s">
        <v>1</v>
      </c>
      <c r="B1" s="7" t="s">
        <v>2</v>
      </c>
      <c r="C1" s="7" t="s">
        <v>3</v>
      </c>
      <c r="D1" s="11" t="s">
        <v>4</v>
      </c>
      <c r="E1" s="11" t="s">
        <v>5</v>
      </c>
    </row>
    <row r="2" spans="1:8" ht="12.75" thickTop="1">
      <c r="A2" s="4">
        <v>22</v>
      </c>
      <c r="B2" s="8">
        <v>2000</v>
      </c>
      <c r="C2" s="8">
        <f>B2</f>
        <v>2000</v>
      </c>
      <c r="D2" s="12">
        <v>0</v>
      </c>
      <c r="E2" s="13">
        <f>D2</f>
        <v>0</v>
      </c>
      <c r="G2" s="18" t="s">
        <v>6</v>
      </c>
      <c r="H2" s="19" t="s">
        <v>0</v>
      </c>
    </row>
    <row r="3" spans="1:8" ht="12.75" thickBot="1">
      <c r="A3" s="3">
        <f aca="true" t="shared" si="0" ref="A3:A45">A2+1</f>
        <v>23</v>
      </c>
      <c r="B3" s="9">
        <v>2000</v>
      </c>
      <c r="C3" s="9">
        <f aca="true" t="shared" si="1" ref="C3:C45">C2*(1+rate)+B3</f>
        <v>4113.923</v>
      </c>
      <c r="D3" s="14">
        <v>0</v>
      </c>
      <c r="E3" s="15">
        <f aca="true" t="shared" si="2" ref="E3:E45">E2*(1+rate)+D3</f>
        <v>0</v>
      </c>
      <c r="G3" s="20">
        <v>0.0569615</v>
      </c>
      <c r="H3" s="21">
        <v>2000</v>
      </c>
    </row>
    <row r="4" spans="1:5" ht="12">
      <c r="A4" s="3">
        <f t="shared" si="0"/>
        <v>24</v>
      </c>
      <c r="B4" s="9">
        <v>2000</v>
      </c>
      <c r="C4" s="9">
        <f t="shared" si="1"/>
        <v>6348.258224964499</v>
      </c>
      <c r="D4" s="14">
        <v>0</v>
      </c>
      <c r="E4" s="15">
        <f t="shared" si="2"/>
        <v>0</v>
      </c>
    </row>
    <row r="5" spans="1:5" ht="12">
      <c r="A5" s="3">
        <f t="shared" si="0"/>
        <v>25</v>
      </c>
      <c r="B5" s="9">
        <v>2000</v>
      </c>
      <c r="C5" s="9">
        <f t="shared" si="1"/>
        <v>8709.864535845814</v>
      </c>
      <c r="D5" s="14">
        <v>0</v>
      </c>
      <c r="E5" s="15">
        <f t="shared" si="2"/>
        <v>0</v>
      </c>
    </row>
    <row r="6" spans="1:5" ht="12">
      <c r="A6" s="3">
        <f t="shared" si="0"/>
        <v>26</v>
      </c>
      <c r="B6" s="9">
        <v>2000</v>
      </c>
      <c r="C6" s="9">
        <f t="shared" si="1"/>
        <v>11205.991484604394</v>
      </c>
      <c r="D6" s="14">
        <v>0</v>
      </c>
      <c r="E6" s="15">
        <f t="shared" si="2"/>
        <v>0</v>
      </c>
    </row>
    <row r="7" spans="1:5" ht="12">
      <c r="A7" s="3">
        <f t="shared" si="0"/>
        <v>27</v>
      </c>
      <c r="B7" s="9">
        <v>2000</v>
      </c>
      <c r="C7" s="9">
        <f t="shared" si="1"/>
        <v>13844.301568554685</v>
      </c>
      <c r="D7" s="14">
        <v>0</v>
      </c>
      <c r="E7" s="15">
        <f t="shared" si="2"/>
        <v>0</v>
      </c>
    </row>
    <row r="8" spans="1:5" ht="12">
      <c r="A8" s="3">
        <f t="shared" si="0"/>
        <v>28</v>
      </c>
      <c r="B8" s="9">
        <v>2000</v>
      </c>
      <c r="C8" s="9">
        <f t="shared" si="1"/>
        <v>16632.893752351913</v>
      </c>
      <c r="D8" s="14">
        <v>0</v>
      </c>
      <c r="E8" s="15">
        <f t="shared" si="2"/>
        <v>0</v>
      </c>
    </row>
    <row r="9" spans="1:5" ht="12">
      <c r="A9" s="3">
        <f t="shared" si="0"/>
        <v>29</v>
      </c>
      <c r="B9" s="9">
        <v>2000</v>
      </c>
      <c r="C9" s="9">
        <f t="shared" si="1"/>
        <v>19580.328329826505</v>
      </c>
      <c r="D9" s="14">
        <v>0</v>
      </c>
      <c r="E9" s="15">
        <f t="shared" si="2"/>
        <v>0</v>
      </c>
    </row>
    <row r="10" spans="1:5" ht="12">
      <c r="A10" s="3">
        <f t="shared" si="0"/>
        <v>30</v>
      </c>
      <c r="B10" s="9">
        <v>2000</v>
      </c>
      <c r="C10" s="9">
        <f t="shared" si="1"/>
        <v>22695.653201985915</v>
      </c>
      <c r="D10" s="14">
        <v>0</v>
      </c>
      <c r="E10" s="15">
        <f t="shared" si="2"/>
        <v>0</v>
      </c>
    </row>
    <row r="11" spans="1:5" ht="12">
      <c r="A11" s="3">
        <f t="shared" si="0"/>
        <v>31</v>
      </c>
      <c r="B11" s="9">
        <v>2000</v>
      </c>
      <c r="C11" s="9">
        <f t="shared" si="1"/>
        <v>25988.431651850835</v>
      </c>
      <c r="D11" s="14">
        <v>0</v>
      </c>
      <c r="E11" s="15">
        <f t="shared" si="2"/>
        <v>0</v>
      </c>
    </row>
    <row r="12" spans="1:5" ht="12">
      <c r="A12" s="3">
        <f t="shared" si="0"/>
        <v>32</v>
      </c>
      <c r="B12" s="9">
        <v>2000</v>
      </c>
      <c r="C12" s="9">
        <f t="shared" si="1"/>
        <v>29468.771701387734</v>
      </c>
      <c r="D12" s="14">
        <v>0</v>
      </c>
      <c r="E12" s="15">
        <f t="shared" si="2"/>
        <v>0</v>
      </c>
    </row>
    <row r="13" spans="1:5" ht="12">
      <c r="A13" s="3">
        <f t="shared" si="0"/>
        <v>33</v>
      </c>
      <c r="B13" s="9">
        <v>0</v>
      </c>
      <c r="C13" s="9">
        <f t="shared" si="1"/>
        <v>31147.357140656328</v>
      </c>
      <c r="D13" s="14">
        <f aca="true" t="shared" si="3" ref="D13:D45">tomsavings</f>
        <v>2000</v>
      </c>
      <c r="E13" s="15">
        <f t="shared" si="2"/>
        <v>2000</v>
      </c>
    </row>
    <row r="14" spans="1:5" ht="12">
      <c r="A14" s="3">
        <f t="shared" si="0"/>
        <v>34</v>
      </c>
      <c r="B14" s="9">
        <v>0</v>
      </c>
      <c r="C14" s="9">
        <f t="shared" si="1"/>
        <v>32921.55732442382</v>
      </c>
      <c r="D14" s="14">
        <f t="shared" si="3"/>
        <v>2000</v>
      </c>
      <c r="E14" s="15">
        <f t="shared" si="2"/>
        <v>4113.923</v>
      </c>
    </row>
    <row r="15" spans="1:5" ht="12">
      <c r="A15" s="3">
        <f t="shared" si="0"/>
        <v>35</v>
      </c>
      <c r="B15" s="9">
        <v>0</v>
      </c>
      <c r="C15" s="9">
        <f t="shared" si="1"/>
        <v>34796.81861195898</v>
      </c>
      <c r="D15" s="14">
        <f t="shared" si="3"/>
        <v>2000</v>
      </c>
      <c r="E15" s="15">
        <f t="shared" si="2"/>
        <v>6348.258224964499</v>
      </c>
    </row>
    <row r="16" spans="1:5" ht="12">
      <c r="A16" s="3">
        <f t="shared" si="0"/>
        <v>36</v>
      </c>
      <c r="B16" s="9">
        <v>0</v>
      </c>
      <c r="C16" s="9">
        <f t="shared" si="1"/>
        <v>36778.89759532408</v>
      </c>
      <c r="D16" s="14">
        <f t="shared" si="3"/>
        <v>2000</v>
      </c>
      <c r="E16" s="15">
        <f t="shared" si="2"/>
        <v>8709.864535845814</v>
      </c>
    </row>
    <row r="17" spans="1:5" ht="12">
      <c r="A17" s="3">
        <f t="shared" si="0"/>
        <v>37</v>
      </c>
      <c r="B17" s="9">
        <v>0</v>
      </c>
      <c r="C17" s="9">
        <f t="shared" si="1"/>
        <v>38873.87877070013</v>
      </c>
      <c r="D17" s="14">
        <f t="shared" si="3"/>
        <v>2000</v>
      </c>
      <c r="E17" s="15">
        <f t="shared" si="2"/>
        <v>11205.991484604394</v>
      </c>
    </row>
    <row r="18" spans="1:5" ht="12">
      <c r="A18" s="3">
        <f t="shared" si="0"/>
        <v>38</v>
      </c>
      <c r="B18" s="9">
        <v>0</v>
      </c>
      <c r="C18" s="9">
        <f t="shared" si="1"/>
        <v>41088.19321629736</v>
      </c>
      <c r="D18" s="14">
        <f t="shared" si="3"/>
        <v>2000</v>
      </c>
      <c r="E18" s="15">
        <f t="shared" si="2"/>
        <v>13844.301568554685</v>
      </c>
    </row>
    <row r="19" spans="1:5" ht="12">
      <c r="A19" s="3">
        <f t="shared" si="0"/>
        <v>39</v>
      </c>
      <c r="B19" s="9">
        <v>0</v>
      </c>
      <c r="C19" s="9">
        <f t="shared" si="1"/>
        <v>43428.638334187475</v>
      </c>
      <c r="D19" s="14">
        <f t="shared" si="3"/>
        <v>2000</v>
      </c>
      <c r="E19" s="15">
        <f t="shared" si="2"/>
        <v>16632.893752351913</v>
      </c>
    </row>
    <row r="20" spans="1:5" ht="12">
      <c r="A20" s="3">
        <f t="shared" si="0"/>
        <v>40</v>
      </c>
      <c r="B20" s="9">
        <v>0</v>
      </c>
      <c r="C20" s="9">
        <f t="shared" si="1"/>
        <v>45902.39871666029</v>
      </c>
      <c r="D20" s="14">
        <f t="shared" si="3"/>
        <v>2000</v>
      </c>
      <c r="E20" s="15">
        <f t="shared" si="2"/>
        <v>19580.328329826505</v>
      </c>
    </row>
    <row r="21" spans="1:5" ht="12">
      <c r="A21" s="3">
        <f t="shared" si="0"/>
        <v>41</v>
      </c>
      <c r="B21" s="9">
        <v>0</v>
      </c>
      <c r="C21" s="9">
        <f t="shared" si="1"/>
        <v>48517.06820115933</v>
      </c>
      <c r="D21" s="14">
        <f t="shared" si="3"/>
        <v>2000</v>
      </c>
      <c r="E21" s="15">
        <f t="shared" si="2"/>
        <v>22695.653201985915</v>
      </c>
    </row>
    <row r="22" spans="1:5" ht="12">
      <c r="A22" s="3">
        <f t="shared" si="0"/>
        <v>42</v>
      </c>
      <c r="B22" s="9">
        <v>0</v>
      </c>
      <c r="C22" s="9">
        <f t="shared" si="1"/>
        <v>51280.67318149966</v>
      </c>
      <c r="D22" s="14">
        <f t="shared" si="3"/>
        <v>2000</v>
      </c>
      <c r="E22" s="15">
        <f t="shared" si="2"/>
        <v>25988.431651850835</v>
      </c>
    </row>
    <row r="23" spans="1:5" ht="12">
      <c r="A23" s="3">
        <f t="shared" si="0"/>
        <v>43</v>
      </c>
      <c r="B23" s="9">
        <v>0</v>
      </c>
      <c r="C23" s="9">
        <f t="shared" si="1"/>
        <v>54201.697246927644</v>
      </c>
      <c r="D23" s="14">
        <f t="shared" si="3"/>
        <v>2000</v>
      </c>
      <c r="E23" s="15">
        <f t="shared" si="2"/>
        <v>29468.771701387734</v>
      </c>
    </row>
    <row r="24" spans="1:5" ht="12">
      <c r="A24" s="3">
        <f t="shared" si="0"/>
        <v>44</v>
      </c>
      <c r="B24" s="9">
        <v>0</v>
      </c>
      <c r="C24" s="9">
        <f t="shared" si="1"/>
        <v>57289.10722465851</v>
      </c>
      <c r="D24" s="14">
        <f t="shared" si="3"/>
        <v>2000</v>
      </c>
      <c r="E24" s="15">
        <f t="shared" si="2"/>
        <v>33147.35714065633</v>
      </c>
    </row>
    <row r="25" spans="1:5" ht="12">
      <c r="A25" s="3">
        <f t="shared" si="0"/>
        <v>45</v>
      </c>
      <c r="B25" s="9">
        <v>0</v>
      </c>
      <c r="C25" s="9">
        <f t="shared" si="1"/>
        <v>60552.38070583589</v>
      </c>
      <c r="D25" s="14">
        <f t="shared" si="3"/>
        <v>2000</v>
      </c>
      <c r="E25" s="15">
        <f t="shared" si="2"/>
        <v>37035.48032442382</v>
      </c>
    </row>
    <row r="26" spans="1:5" ht="12">
      <c r="A26" s="3">
        <f t="shared" si="0"/>
        <v>46</v>
      </c>
      <c r="B26" s="9">
        <v>0</v>
      </c>
      <c r="C26" s="9">
        <f t="shared" si="1"/>
        <v>64001.53513941135</v>
      </c>
      <c r="D26" s="14">
        <f t="shared" si="3"/>
        <v>2000</v>
      </c>
      <c r="E26" s="15">
        <f t="shared" si="2"/>
        <v>41145.07683692349</v>
      </c>
    </row>
    <row r="27" spans="1:5" ht="12">
      <c r="A27" s="3">
        <f t="shared" si="0"/>
        <v>47</v>
      </c>
      <c r="B27" s="9">
        <v>0</v>
      </c>
      <c r="C27" s="9">
        <f t="shared" si="1"/>
        <v>67647.15858325493</v>
      </c>
      <c r="D27" s="14">
        <f t="shared" si="3"/>
        <v>2000</v>
      </c>
      <c r="E27" s="15">
        <f t="shared" si="2"/>
        <v>45488.7621311699</v>
      </c>
    </row>
    <row r="28" spans="1:5" ht="12">
      <c r="A28" s="3">
        <f t="shared" si="0"/>
        <v>48</v>
      </c>
      <c r="B28" s="9">
        <v>0</v>
      </c>
      <c r="C28" s="9">
        <f t="shared" si="1"/>
        <v>71500.442206895</v>
      </c>
      <c r="D28" s="14">
        <f t="shared" si="3"/>
        <v>2000</v>
      </c>
      <c r="E28" s="15">
        <f t="shared" si="2"/>
        <v>50079.87025530452</v>
      </c>
    </row>
    <row r="29" spans="1:5" ht="12">
      <c r="A29" s="3">
        <f t="shared" si="0"/>
        <v>49</v>
      </c>
      <c r="B29" s="9">
        <v>0</v>
      </c>
      <c r="C29" s="9">
        <f t="shared" si="1"/>
        <v>75573.21464566303</v>
      </c>
      <c r="D29" s="14">
        <f t="shared" si="3"/>
        <v>2000</v>
      </c>
      <c r="E29" s="15">
        <f t="shared" si="2"/>
        <v>54932.494784852046</v>
      </c>
    </row>
    <row r="30" spans="1:5" ht="12">
      <c r="A30" s="3">
        <f t="shared" si="0"/>
        <v>50</v>
      </c>
      <c r="B30" s="9">
        <v>0</v>
      </c>
      <c r="C30" s="9">
        <f t="shared" si="1"/>
        <v>79877.97831170195</v>
      </c>
      <c r="D30" s="14">
        <f t="shared" si="3"/>
        <v>2000</v>
      </c>
      <c r="E30" s="15">
        <f t="shared" si="2"/>
        <v>60061.53208653939</v>
      </c>
    </row>
    <row r="31" spans="1:5" ht="12">
      <c r="A31" s="3">
        <f t="shared" si="0"/>
        <v>51</v>
      </c>
      <c r="B31" s="9">
        <v>0</v>
      </c>
      <c r="C31" s="9">
        <f t="shared" si="1"/>
        <v>84427.94777330395</v>
      </c>
      <c r="D31" s="14">
        <f t="shared" si="3"/>
        <v>2000</v>
      </c>
      <c r="E31" s="15">
        <f t="shared" si="2"/>
        <v>65482.7270464868</v>
      </c>
    </row>
    <row r="32" spans="1:5" ht="12">
      <c r="A32" s="3">
        <f t="shared" si="0"/>
        <v>52</v>
      </c>
      <c r="B32" s="9">
        <v>0</v>
      </c>
      <c r="C32" s="9">
        <f t="shared" si="1"/>
        <v>89237.09032039299</v>
      </c>
      <c r="D32" s="14">
        <f t="shared" si="3"/>
        <v>2000</v>
      </c>
      <c r="E32" s="15">
        <f t="shared" si="2"/>
        <v>71212.72140314525</v>
      </c>
    </row>
    <row r="33" spans="1:5" ht="12">
      <c r="A33" s="3">
        <f t="shared" si="0"/>
        <v>53</v>
      </c>
      <c r="B33" s="9">
        <v>0</v>
      </c>
      <c r="C33" s="9">
        <f t="shared" si="1"/>
        <v>94320.16884067804</v>
      </c>
      <c r="D33" s="14">
        <f t="shared" si="3"/>
        <v>2000</v>
      </c>
      <c r="E33" s="15">
        <f t="shared" si="2"/>
        <v>77269.1048333505</v>
      </c>
    </row>
    <row r="34" spans="1:5" ht="12">
      <c r="A34" s="3">
        <f t="shared" si="0"/>
        <v>54</v>
      </c>
      <c r="B34" s="9">
        <v>0</v>
      </c>
      <c r="C34" s="9">
        <f t="shared" si="1"/>
        <v>99692.78713809632</v>
      </c>
      <c r="D34" s="14">
        <f t="shared" si="3"/>
        <v>2000</v>
      </c>
      <c r="E34" s="15">
        <f t="shared" si="2"/>
        <v>83670.46894831539</v>
      </c>
    </row>
    <row r="35" spans="1:5" ht="12">
      <c r="A35" s="3">
        <f t="shared" si="0"/>
        <v>55</v>
      </c>
      <c r="B35" s="9">
        <v>0</v>
      </c>
      <c r="C35" s="9">
        <f t="shared" si="1"/>
        <v>105371.43783266298</v>
      </c>
      <c r="D35" s="14">
        <f t="shared" si="3"/>
        <v>2000</v>
      </c>
      <c r="E35" s="15">
        <f t="shared" si="2"/>
        <v>90436.46436531485</v>
      </c>
    </row>
    <row r="36" spans="1:5" ht="12">
      <c r="A36" s="3">
        <f t="shared" si="0"/>
        <v>56</v>
      </c>
      <c r="B36" s="9">
        <v>0</v>
      </c>
      <c r="C36" s="9">
        <f t="shared" si="1"/>
        <v>111373.5529887682</v>
      </c>
      <c r="D36" s="14">
        <f t="shared" si="3"/>
        <v>2000</v>
      </c>
      <c r="E36" s="15">
        <f t="shared" si="2"/>
        <v>97587.86103025972</v>
      </c>
    </row>
    <row r="37" spans="1:5" ht="12">
      <c r="A37" s="3">
        <f t="shared" si="0"/>
        <v>57</v>
      </c>
      <c r="B37" s="9">
        <v>0</v>
      </c>
      <c r="C37" s="9">
        <f t="shared" si="1"/>
        <v>117717.55762733791</v>
      </c>
      <c r="D37" s="14">
        <f t="shared" si="3"/>
        <v>2000</v>
      </c>
      <c r="E37" s="15">
        <f t="shared" si="2"/>
        <v>105146.61197633485</v>
      </c>
    </row>
    <row r="38" spans="1:5" ht="12">
      <c r="A38" s="3">
        <f t="shared" si="0"/>
        <v>58</v>
      </c>
      <c r="B38" s="9">
        <v>0</v>
      </c>
      <c r="C38" s="9">
        <f t="shared" si="1"/>
        <v>124422.9262861275</v>
      </c>
      <c r="D38" s="14">
        <f t="shared" si="3"/>
        <v>2000</v>
      </c>
      <c r="E38" s="15">
        <f t="shared" si="2"/>
        <v>113135.92071442484</v>
      </c>
    </row>
    <row r="39" spans="1:5" ht="12">
      <c r="A39" s="3">
        <f t="shared" si="0"/>
        <v>59</v>
      </c>
      <c r="B39" s="9">
        <v>0</v>
      </c>
      <c r="C39" s="9">
        <f t="shared" si="1"/>
        <v>131510.24280177473</v>
      </c>
      <c r="D39" s="14">
        <f t="shared" si="3"/>
        <v>2000</v>
      </c>
      <c r="E39" s="15">
        <f t="shared" si="2"/>
        <v>121580.31246219954</v>
      </c>
    </row>
    <row r="40" spans="1:5" ht="12">
      <c r="A40" s="3">
        <f t="shared" si="0"/>
        <v>60</v>
      </c>
      <c r="B40" s="9">
        <v>0</v>
      </c>
      <c r="C40" s="9">
        <f t="shared" si="1"/>
        <v>139001.263497128</v>
      </c>
      <c r="D40" s="14">
        <f t="shared" si="3"/>
        <v>2000</v>
      </c>
      <c r="E40" s="15">
        <f t="shared" si="2"/>
        <v>130505.7094305151</v>
      </c>
    </row>
    <row r="41" spans="1:5" ht="12">
      <c r="A41" s="3">
        <f t="shared" si="0"/>
        <v>61</v>
      </c>
      <c r="B41" s="9">
        <v>0</v>
      </c>
      <c r="C41" s="9">
        <f t="shared" si="1"/>
        <v>146918.98396781966</v>
      </c>
      <c r="D41" s="14">
        <f t="shared" si="3"/>
        <v>2000</v>
      </c>
      <c r="E41" s="15">
        <f t="shared" si="2"/>
        <v>139939.51039824137</v>
      </c>
    </row>
    <row r="42" spans="1:5" ht="12">
      <c r="A42" s="3">
        <f t="shared" si="0"/>
        <v>62</v>
      </c>
      <c r="B42" s="9">
        <v>0</v>
      </c>
      <c r="C42" s="9">
        <f t="shared" si="1"/>
        <v>155287.7096731026</v>
      </c>
      <c r="D42" s="14">
        <f t="shared" si="3"/>
        <v>2000</v>
      </c>
      <c r="E42" s="15">
        <f t="shared" si="2"/>
        <v>149910.6748197908</v>
      </c>
    </row>
    <row r="43" spans="1:5" ht="12">
      <c r="A43" s="3">
        <f t="shared" si="0"/>
        <v>63</v>
      </c>
      <c r="B43" s="9">
        <v>0</v>
      </c>
      <c r="C43" s="9">
        <f t="shared" si="1"/>
        <v>164133.13054764702</v>
      </c>
      <c r="D43" s="14">
        <f t="shared" si="3"/>
        <v>2000</v>
      </c>
      <c r="E43" s="15">
        <f t="shared" si="2"/>
        <v>160449.8117235383</v>
      </c>
    </row>
    <row r="44" spans="1:5" ht="12">
      <c r="A44" s="3">
        <f t="shared" si="0"/>
        <v>64</v>
      </c>
      <c r="B44" s="9">
        <v>0</v>
      </c>
      <c r="C44" s="9">
        <f t="shared" si="1"/>
        <v>173482.3998633368</v>
      </c>
      <c r="D44" s="14">
        <f t="shared" si="3"/>
        <v>2000</v>
      </c>
      <c r="E44" s="15">
        <f t="shared" si="2"/>
        <v>171589.2736740286</v>
      </c>
    </row>
    <row r="45" spans="1:7" ht="12">
      <c r="A45" s="3">
        <f t="shared" si="0"/>
        <v>65</v>
      </c>
      <c r="B45" s="9">
        <v>0</v>
      </c>
      <c r="C45" s="9">
        <f t="shared" si="1"/>
        <v>183364.21758315223</v>
      </c>
      <c r="D45" s="14">
        <f t="shared" si="3"/>
        <v>2000</v>
      </c>
      <c r="E45" s="15">
        <f t="shared" si="2"/>
        <v>183363.25608641177</v>
      </c>
      <c r="F45" s="1"/>
      <c r="G45" s="2"/>
    </row>
    <row r="46" spans="2:5" ht="12">
      <c r="B46" s="9"/>
      <c r="C46" s="9"/>
      <c r="D46" s="14"/>
      <c r="E46" s="15"/>
    </row>
    <row r="47" spans="2:5" ht="12">
      <c r="B47" s="9"/>
      <c r="C47" s="9"/>
      <c r="D47" s="14"/>
      <c r="E47" s="15"/>
    </row>
    <row r="48" spans="2:5" ht="12">
      <c r="B48" s="9"/>
      <c r="C48" s="9"/>
      <c r="D48" s="14"/>
      <c r="E48" s="15"/>
    </row>
    <row r="49" spans="2:5" ht="12">
      <c r="B49" s="9"/>
      <c r="C49" s="9"/>
      <c r="D49" s="14"/>
      <c r="E49" s="15"/>
    </row>
    <row r="50" spans="2:5" ht="12">
      <c r="B50" s="9"/>
      <c r="C50" s="9"/>
      <c r="D50" s="14"/>
      <c r="E50" s="15"/>
    </row>
    <row r="51" spans="2:5" ht="12">
      <c r="B51" s="9"/>
      <c r="C51" s="9"/>
      <c r="D51" s="14"/>
      <c r="E51" s="15"/>
    </row>
    <row r="52" spans="2:5" ht="12">
      <c r="B52" s="9"/>
      <c r="C52" s="9"/>
      <c r="D52" s="14"/>
      <c r="E52" s="15"/>
    </row>
    <row r="53" spans="2:5" ht="12">
      <c r="B53" s="9"/>
      <c r="C53" s="9"/>
      <c r="D53" s="14"/>
      <c r="E53" s="15"/>
    </row>
    <row r="54" spans="2:5" ht="12">
      <c r="B54" s="9"/>
      <c r="C54" s="9"/>
      <c r="D54" s="14"/>
      <c r="E54" s="15"/>
    </row>
    <row r="55" spans="2:5" ht="12">
      <c r="B55" s="9"/>
      <c r="C55" s="9"/>
      <c r="D55" s="14"/>
      <c r="E55" s="15"/>
    </row>
    <row r="56" spans="2:5" ht="12">
      <c r="B56" s="9"/>
      <c r="C56" s="9"/>
      <c r="D56" s="14"/>
      <c r="E56" s="15"/>
    </row>
    <row r="57" spans="2:5" ht="12">
      <c r="B57" s="9"/>
      <c r="C57" s="9"/>
      <c r="D57" s="14"/>
      <c r="E57" s="15"/>
    </row>
    <row r="58" spans="2:5" ht="12">
      <c r="B58" s="9"/>
      <c r="C58" s="9"/>
      <c r="D58" s="14"/>
      <c r="E58" s="15"/>
    </row>
    <row r="59" spans="2:5" ht="12">
      <c r="B59" s="9"/>
      <c r="C59" s="9"/>
      <c r="D59" s="14"/>
      <c r="E59" s="15"/>
    </row>
    <row r="60" spans="2:5" ht="12">
      <c r="B60" s="9"/>
      <c r="C60" s="9"/>
      <c r="D60" s="14"/>
      <c r="E60" s="15"/>
    </row>
    <row r="61" spans="2:5" ht="12">
      <c r="B61" s="9"/>
      <c r="C61" s="9"/>
      <c r="D61" s="14"/>
      <c r="E61" s="15"/>
    </row>
    <row r="62" spans="2:5" ht="12">
      <c r="B62" s="9"/>
      <c r="C62" s="9"/>
      <c r="D62" s="14"/>
      <c r="E62" s="15"/>
    </row>
    <row r="63" spans="2:5" ht="12">
      <c r="B63" s="9"/>
      <c r="C63" s="9"/>
      <c r="D63" s="14"/>
      <c r="E63" s="15"/>
    </row>
    <row r="64" spans="2:5" ht="12">
      <c r="B64" s="9"/>
      <c r="C64" s="9"/>
      <c r="D64" s="14"/>
      <c r="E64" s="15"/>
    </row>
    <row r="65" spans="2:5" ht="12">
      <c r="B65" s="9"/>
      <c r="C65" s="9"/>
      <c r="D65" s="14"/>
      <c r="E65" s="15"/>
    </row>
    <row r="66" spans="2:5" ht="12">
      <c r="B66" s="9"/>
      <c r="C66" s="9"/>
      <c r="D66" s="14"/>
      <c r="E66" s="15"/>
    </row>
    <row r="67" spans="2:5" ht="12">
      <c r="B67" s="9"/>
      <c r="C67" s="9"/>
      <c r="D67" s="14"/>
      <c r="E67" s="15"/>
    </row>
    <row r="68" spans="2:5" ht="12">
      <c r="B68" s="9"/>
      <c r="C68" s="9"/>
      <c r="D68" s="14"/>
      <c r="E68" s="15"/>
    </row>
    <row r="69" spans="2:5" ht="12">
      <c r="B69" s="9"/>
      <c r="C69" s="9"/>
      <c r="D69" s="14"/>
      <c r="E69" s="15"/>
    </row>
    <row r="70" spans="2:5" ht="12">
      <c r="B70" s="9"/>
      <c r="C70" s="9"/>
      <c r="D70" s="14"/>
      <c r="E70" s="15"/>
    </row>
    <row r="71" spans="2:5" ht="12">
      <c r="B71" s="9"/>
      <c r="C71" s="9"/>
      <c r="D71" s="14"/>
      <c r="E71" s="15"/>
    </row>
    <row r="72" spans="2:5" ht="12">
      <c r="B72" s="9"/>
      <c r="C72" s="9"/>
      <c r="D72" s="14"/>
      <c r="E72" s="15"/>
    </row>
    <row r="73" spans="2:5" ht="12">
      <c r="B73" s="9"/>
      <c r="C73" s="9"/>
      <c r="D73" s="14"/>
      <c r="E73" s="15"/>
    </row>
    <row r="74" spans="2:5" ht="12">
      <c r="B74" s="9"/>
      <c r="C74" s="9"/>
      <c r="D74" s="14"/>
      <c r="E74" s="15"/>
    </row>
    <row r="75" spans="2:5" ht="12">
      <c r="B75" s="9"/>
      <c r="C75" s="9"/>
      <c r="D75" s="14"/>
      <c r="E75" s="15"/>
    </row>
    <row r="76" spans="2:5" ht="12">
      <c r="B76" s="9"/>
      <c r="C76" s="9"/>
      <c r="D76" s="14"/>
      <c r="E76" s="15"/>
    </row>
    <row r="77" spans="2:5" ht="12">
      <c r="B77" s="9"/>
      <c r="C77" s="9"/>
      <c r="D77" s="14"/>
      <c r="E77" s="15"/>
    </row>
    <row r="78" spans="2:5" ht="12">
      <c r="B78" s="9"/>
      <c r="C78" s="9"/>
      <c r="D78" s="14"/>
      <c r="E78" s="15"/>
    </row>
    <row r="79" spans="2:5" ht="12">
      <c r="B79" s="9"/>
      <c r="C79" s="9"/>
      <c r="D79" s="14"/>
      <c r="E79" s="15"/>
    </row>
    <row r="80" spans="2:5" ht="12">
      <c r="B80" s="9"/>
      <c r="C80" s="9"/>
      <c r="D80" s="14"/>
      <c r="E80" s="15"/>
    </row>
    <row r="81" spans="2:5" ht="12">
      <c r="B81" s="9"/>
      <c r="C81" s="9"/>
      <c r="D81" s="14"/>
      <c r="E81" s="15"/>
    </row>
    <row r="82" spans="2:5" ht="12">
      <c r="B82" s="9"/>
      <c r="C82" s="9"/>
      <c r="D82" s="14"/>
      <c r="E82" s="15"/>
    </row>
    <row r="83" spans="2:5" ht="12">
      <c r="B83" s="9"/>
      <c r="C83" s="9"/>
      <c r="D83" s="14"/>
      <c r="E83" s="15"/>
    </row>
    <row r="84" spans="2:5" ht="12">
      <c r="B84" s="9"/>
      <c r="C84" s="9"/>
      <c r="D84" s="14"/>
      <c r="E84" s="15"/>
    </row>
    <row r="85" spans="2:5" ht="12">
      <c r="B85" s="9"/>
      <c r="C85" s="9"/>
      <c r="D85" s="14"/>
      <c r="E85" s="15"/>
    </row>
    <row r="86" spans="2:5" ht="12">
      <c r="B86" s="9"/>
      <c r="C86" s="9"/>
      <c r="D86" s="14"/>
      <c r="E86" s="15"/>
    </row>
  </sheetData>
  <sheetProtection/>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dc:creator>
  <cp:keywords/>
  <dc:description/>
  <cp:lastModifiedBy>Schenkel Jessica</cp:lastModifiedBy>
  <dcterms:created xsi:type="dcterms:W3CDTF">2005-02-04T22:57:19Z</dcterms:created>
  <dcterms:modified xsi:type="dcterms:W3CDTF">2017-03-06T23:16:09Z</dcterms:modified>
  <cp:category/>
  <cp:version/>
  <cp:contentType/>
  <cp:contentStatus/>
</cp:coreProperties>
</file>